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Users\Saileshni Lata\Desktop\Desktop Items\Itaukei PMS Changes\Reports Samle\"/>
    </mc:Choice>
  </mc:AlternateContent>
  <xr:revisionPtr revIDLastSave="0" documentId="13_ncr:1_{4B2E6501-1667-4F57-AA1D-E16C4016CBFC}" xr6:coauthVersionLast="45" xr6:coauthVersionMax="45" xr10:uidLastSave="{00000000-0000-0000-0000-000000000000}"/>
  <bookViews>
    <workbookView xWindow="-98" yWindow="-98" windowWidth="24496" windowHeight="15796" xr2:uid="{00000000-000D-0000-FFFF-FFFF00000000}"/>
  </bookViews>
  <sheets>
    <sheet name="Sheet1" sheetId="1" r:id="rId1"/>
    <sheet name="Sheet2"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78" i="1" l="1"/>
  <c r="AB24" i="1" s="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29" i="1"/>
  <c r="AT57" i="1"/>
  <c r="AT41"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I77" i="1" l="1"/>
  <c r="Y77" i="1"/>
  <c r="AI76" i="1"/>
  <c r="Y76" i="1"/>
  <c r="AI75" i="1"/>
  <c r="Y75" i="1"/>
  <c r="AI74" i="1"/>
  <c r="Y74" i="1"/>
  <c r="AI73" i="1"/>
  <c r="Y73" i="1"/>
  <c r="AI72" i="1"/>
  <c r="Y72" i="1"/>
  <c r="AI71" i="1"/>
  <c r="Y71" i="1"/>
  <c r="AI70" i="1"/>
  <c r="Y70" i="1"/>
  <c r="AI69" i="1"/>
  <c r="Y69" i="1"/>
  <c r="AI68" i="1"/>
  <c r="Y68" i="1"/>
  <c r="AI67" i="1"/>
  <c r="Y67" i="1"/>
  <c r="AI66" i="1"/>
  <c r="Y66" i="1"/>
  <c r="AI65" i="1"/>
  <c r="Y65" i="1"/>
  <c r="AI64" i="1"/>
  <c r="Y64" i="1"/>
  <c r="AI63" i="1"/>
  <c r="Y63" i="1"/>
  <c r="AI62" i="1"/>
  <c r="Y62" i="1"/>
  <c r="AI61" i="1"/>
  <c r="Y61" i="1"/>
  <c r="AI60" i="1"/>
  <c r="Y60" i="1"/>
  <c r="AI59" i="1"/>
  <c r="Y59" i="1"/>
  <c r="AI58" i="1"/>
  <c r="Y58" i="1"/>
  <c r="AI57" i="1"/>
  <c r="Y57" i="1"/>
  <c r="AI56" i="1"/>
  <c r="Y56" i="1"/>
  <c r="AI55" i="1"/>
  <c r="Y55" i="1"/>
  <c r="AI54" i="1"/>
  <c r="Y54" i="1"/>
  <c r="AI53" i="1"/>
  <c r="Y53" i="1"/>
  <c r="AI52" i="1"/>
  <c r="Y52" i="1"/>
  <c r="AI51" i="1"/>
  <c r="Y51" i="1"/>
  <c r="AI50" i="1"/>
  <c r="Y50" i="1"/>
  <c r="AI49" i="1"/>
  <c r="Y49" i="1"/>
  <c r="AI48" i="1"/>
  <c r="Y48" i="1"/>
  <c r="AI47" i="1"/>
  <c r="Y47" i="1"/>
  <c r="AI46" i="1"/>
  <c r="Y46" i="1"/>
  <c r="AI45" i="1"/>
  <c r="Y45" i="1"/>
  <c r="AI44" i="1"/>
  <c r="Y44" i="1"/>
  <c r="AI43" i="1"/>
  <c r="Y43" i="1"/>
  <c r="AI42" i="1"/>
  <c r="Y42" i="1"/>
  <c r="AI41" i="1"/>
  <c r="Y41" i="1"/>
  <c r="AI40" i="1"/>
  <c r="Y40" i="1"/>
  <c r="AI39" i="1"/>
  <c r="Y39" i="1"/>
  <c r="AI38" i="1"/>
  <c r="Y38" i="1"/>
  <c r="AI37" i="1"/>
  <c r="Y37" i="1"/>
  <c r="AI36" i="1"/>
  <c r="Y36" i="1"/>
  <c r="AI35" i="1"/>
  <c r="Y35" i="1"/>
  <c r="AI34" i="1"/>
  <c r="Y34" i="1"/>
  <c r="AI33" i="1"/>
  <c r="Y33" i="1"/>
  <c r="AI32" i="1"/>
  <c r="Y32" i="1"/>
  <c r="AI31" i="1"/>
  <c r="Y31" i="1"/>
  <c r="AI30" i="1"/>
  <c r="Y30" i="1"/>
  <c r="AI29" i="1"/>
  <c r="Y29" i="1"/>
  <c r="X79" i="1" l="1"/>
  <c r="AB14" i="1" s="1"/>
  <c r="AF79" i="1"/>
  <c r="AB20" i="1" s="1"/>
  <c r="AI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Vineet Ram</author>
    <author>eravula</author>
  </authors>
  <commentList>
    <comment ref="AB9" authorId="0" shapeId="0" xr:uid="{2D935418-7156-4FD0-906C-D2B5095AAFC8}">
      <text>
        <r>
          <rPr>
            <b/>
            <sz val="9"/>
            <color indexed="81"/>
            <rFont val="Tahoma"/>
            <family val="2"/>
          </rPr>
          <t>Vineet Ram:</t>
        </r>
        <r>
          <rPr>
            <sz val="9"/>
            <color indexed="81"/>
            <rFont val="Tahoma"/>
            <family val="2"/>
          </rPr>
          <t xml:space="preserve">
Maximum Score Range</t>
        </r>
      </text>
    </comment>
    <comment ref="Y79" authorId="1" shapeId="0" xr:uid="{00000000-0006-0000-0000-000001000000}">
      <text>
        <r>
          <rPr>
            <b/>
            <sz val="9"/>
            <rFont val="Times New Roman"/>
          </rPr>
          <t>eravula:</t>
        </r>
        <r>
          <rPr>
            <sz val="9"/>
            <rFont val="Times New Roman"/>
          </rPr>
          <t xml:space="preserve">
All scores will be out of 100 so that it will be calculated against the base value (which is the weighting for us). This Green column is just to show how we are calculating the total score</t>
        </r>
      </text>
    </comment>
    <comment ref="AI79" authorId="1" shapeId="0" xr:uid="{00000000-0006-0000-0000-000002000000}">
      <text>
        <r>
          <rPr>
            <b/>
            <sz val="9"/>
            <rFont val="Times New Roman"/>
          </rPr>
          <t>eravula:</t>
        </r>
        <r>
          <rPr>
            <sz val="9"/>
            <rFont val="Times New Roman"/>
          </rPr>
          <t xml:space="preserve">
eravula:
All scores will be out of 100 so that it will be calculated against the base value (which is the weighting for us). This Green column is just to show how we are calculating the total score
</t>
        </r>
      </text>
    </comment>
    <comment ref="D81" authorId="1" shapeId="0" xr:uid="{00000000-0006-0000-0000-000003000000}">
      <text>
        <r>
          <rPr>
            <b/>
            <sz val="9"/>
            <rFont val="Times New Roman"/>
          </rPr>
          <t>eravula:</t>
        </r>
        <r>
          <rPr>
            <sz val="9"/>
            <rFont val="Times New Roman"/>
          </rPr>
          <t xml:space="preserve">
Supervisor needs to fill in this comment before he/she can be allowed to submit the appraisal</t>
        </r>
      </text>
    </comment>
    <comment ref="B84" authorId="1" shapeId="0" xr:uid="{00000000-0006-0000-0000-000004000000}">
      <text>
        <r>
          <rPr>
            <b/>
            <sz val="9"/>
            <rFont val="Times New Roman"/>
          </rPr>
          <t>eravula:</t>
        </r>
        <r>
          <rPr>
            <sz val="9"/>
            <rFont val="Times New Roman"/>
          </rPr>
          <t xml:space="preserve">
Manager needs to fill in this comment before he/she can be allowed to submit the appraisal
</t>
        </r>
      </text>
    </comment>
    <comment ref="X87" authorId="1" shapeId="0" xr:uid="{00000000-0006-0000-0000-000005000000}">
      <text>
        <r>
          <rPr>
            <b/>
            <sz val="9"/>
            <rFont val="Times New Roman"/>
          </rPr>
          <t>eravula:</t>
        </r>
        <r>
          <rPr>
            <sz val="9"/>
            <rFont val="Times New Roman"/>
          </rPr>
          <t xml:space="preserve">
Date that the employee filled and completed/submitted appraisal</t>
        </r>
      </text>
    </comment>
    <comment ref="X90" authorId="1" shapeId="0" xr:uid="{00000000-0006-0000-0000-000006000000}">
      <text>
        <r>
          <rPr>
            <b/>
            <sz val="9"/>
            <rFont val="Times New Roman"/>
          </rPr>
          <t>eravula:</t>
        </r>
        <r>
          <rPr>
            <sz val="9"/>
            <rFont val="Times New Roman"/>
          </rPr>
          <t xml:space="preserve">
Date supervisor completed and submitted appraisal for this employee</t>
        </r>
      </text>
    </comment>
    <comment ref="X93" authorId="1" shapeId="0" xr:uid="{00000000-0006-0000-0000-000007000000}">
      <text>
        <r>
          <rPr>
            <b/>
            <sz val="9"/>
            <rFont val="Times New Roman"/>
          </rPr>
          <t>eravula:</t>
        </r>
        <r>
          <rPr>
            <sz val="9"/>
            <rFont val="Times New Roman"/>
          </rPr>
          <t xml:space="preserve">
Date Manager submitted and complete appraisal for this employee</t>
        </r>
      </text>
    </comment>
    <comment ref="B96" authorId="1" shapeId="0" xr:uid="{00000000-0006-0000-0000-000008000000}">
      <text>
        <r>
          <rPr>
            <b/>
            <sz val="9"/>
            <rFont val="Times New Roman"/>
          </rPr>
          <t>eravula:</t>
        </r>
        <r>
          <rPr>
            <sz val="9"/>
            <rFont val="Times New Roman"/>
          </rPr>
          <t xml:space="preserve">
Executive Manager needs to fill in this comment before he/she can be allowed to submit the appraisal
</t>
        </r>
      </text>
    </comment>
    <comment ref="X99" authorId="1" shapeId="0" xr:uid="{00000000-0006-0000-0000-000009000000}">
      <text>
        <r>
          <rPr>
            <b/>
            <sz val="9"/>
            <rFont val="Times New Roman"/>
          </rPr>
          <t>eravula:</t>
        </r>
        <r>
          <rPr>
            <sz val="9"/>
            <rFont val="Times New Roman"/>
          </rPr>
          <t xml:space="preserve">
Date Executive Management omplete appraisal for this employee</t>
        </r>
      </text>
    </comment>
  </commentList>
</comments>
</file>

<file path=xl/sharedStrings.xml><?xml version="1.0" encoding="utf-8"?>
<sst xmlns="http://schemas.openxmlformats.org/spreadsheetml/2006/main" count="261" uniqueCount="204">
  <si>
    <t>Excellence in Land Management Services to Meet the Expectation of all Stakeholders</t>
  </si>
  <si>
    <t>Employee Performance Appraisal Report</t>
  </si>
  <si>
    <t xml:space="preserve">Appraisal Code : </t>
  </si>
  <si>
    <t>AP00001184</t>
  </si>
  <si>
    <t xml:space="preserve">Employee No : </t>
  </si>
  <si>
    <t>1541</t>
  </si>
  <si>
    <t>Outstanding - Between 90% - 100%</t>
  </si>
  <si>
    <t xml:space="preserve">Performance : </t>
  </si>
  <si>
    <t>Seruwaia Qekula Bolatini</t>
  </si>
  <si>
    <t>Q4HCA</t>
  </si>
  <si>
    <t/>
  </si>
  <si>
    <t xml:space="preserve">Name : </t>
  </si>
  <si>
    <t xml:space="preserve">Appraisal Type : </t>
  </si>
  <si>
    <t xml:space="preserve">Potential : </t>
  </si>
  <si>
    <t xml:space="preserve">Position : </t>
  </si>
  <si>
    <t xml:space="preserve">Human Capital Assistant </t>
  </si>
  <si>
    <t xml:space="preserve">Appraisal Desc : </t>
  </si>
  <si>
    <t>2019 Q4 - HCM - Human Capital Assistant</t>
  </si>
  <si>
    <t>Human Resources</t>
  </si>
  <si>
    <t xml:space="preserve">Department : </t>
  </si>
  <si>
    <t xml:space="preserve">Appraisal Date : </t>
  </si>
  <si>
    <t>Perf Groups</t>
  </si>
  <si>
    <t>Perf Standard</t>
  </si>
  <si>
    <t>Base Value</t>
  </si>
  <si>
    <t>Emp. Score</t>
  </si>
  <si>
    <t>Employee Comment</t>
  </si>
  <si>
    <t>Supervisor Score</t>
  </si>
  <si>
    <t>Supervisor Comment</t>
  </si>
  <si>
    <t>Executive Score</t>
  </si>
  <si>
    <t>Executive Comment</t>
  </si>
  <si>
    <t>Financial management</t>
  </si>
  <si>
    <t>Operating Expenses and Capex</t>
  </si>
  <si>
    <t xml:space="preserve">Continuous monitoring of budget </t>
  </si>
  <si>
    <t>Worked within the budget</t>
  </si>
  <si>
    <t>Maintain a balanced budget and income reporting</t>
  </si>
  <si>
    <t xml:space="preserve">Continuous monitoring to ensure that work is done within budget.  </t>
  </si>
  <si>
    <t>This is achieved and well done.</t>
  </si>
  <si>
    <t>Effecive Financial and resource management and reporting</t>
  </si>
  <si>
    <t xml:space="preserve">Manager resources wisely to ensure it lasts for the intended duration. </t>
  </si>
  <si>
    <t>Achieved and well done.</t>
  </si>
  <si>
    <t>Landuse planning and Development</t>
  </si>
  <si>
    <t>Timely assistance to recruit of 1 planner and 1 assistant planner</t>
  </si>
  <si>
    <t>Assistance provided and when required. Through scheduling and arranging interviews/ interview files. Calling applicants to confirm attendance and updating interview panel on any changes in interview schedule</t>
  </si>
  <si>
    <t>Great teamwork as always ready to assist as and when required.</t>
  </si>
  <si>
    <t>Customer service</t>
  </si>
  <si>
    <t>HR Tracking System –bring up system to efficiently monitor progress of work</t>
  </si>
  <si>
    <t xml:space="preserve">Will work to improve on this to ensure a more proactive approach to doing work </t>
  </si>
  <si>
    <t>Good and we need to see changes on 2020.</t>
  </si>
  <si>
    <t>Staff uniform orders placed with supply and delivered3weeks from order being made</t>
  </si>
  <si>
    <t xml:space="preserve">Orders placed for new staff once orientation finishes &amp; orders for current staff are placed as and when required. 
</t>
  </si>
  <si>
    <t>Well done as through observation you ensure to deliver on time.</t>
  </si>
  <si>
    <t>Staff ID delivered within 1week</t>
  </si>
  <si>
    <t>Orders are placed when staff requests. 
Currently the delay is from Max Marketing. 
In future, kindly request if this can be done Inhouse to ensure that staff receive their cards on time</t>
  </si>
  <si>
    <t>Analyze and weight the cost of doing in house from outsourcing.</t>
  </si>
  <si>
    <t>Customer service – Correspondence/issues attended to in 2workings days</t>
  </si>
  <si>
    <t xml:space="preserve">Ongoing assistance provided. </t>
  </si>
  <si>
    <t>Well Done and continue to provide assistance.</t>
  </si>
  <si>
    <t>Timely assistance to external auditors</t>
  </si>
  <si>
    <t xml:space="preserve">Timely assistance is provided to Audit team as and when required. </t>
  </si>
  <si>
    <t>Achieved successfully.</t>
  </si>
  <si>
    <t>Nil complaints on customer services both internal and external</t>
  </si>
  <si>
    <t>No complaints received so far</t>
  </si>
  <si>
    <t>Well done maintain the good work.</t>
  </si>
  <si>
    <t>Communications and marketing</t>
  </si>
  <si>
    <t>HCM Visibility - Circulars on staff update issued 2nd day of new month</t>
  </si>
  <si>
    <t xml:space="preserve">Circular issued twice a month. 
Before 15th &amp; 28th every month </t>
  </si>
  <si>
    <t>You have really improved in this area and well done.</t>
  </si>
  <si>
    <t>Nabouwalu - timely assistance in recruitment, Vunidawa - timelyrecruitment</t>
  </si>
  <si>
    <t xml:space="preserve">No recruitment done for Nabouwalu office </t>
  </si>
  <si>
    <t>This is pending.</t>
  </si>
  <si>
    <t>Timely facilitation of Bula uniform orders</t>
  </si>
  <si>
    <t xml:space="preserve">Timely assistance provided. 
Orders are placed and once received from Intimate Apparel are sorted and distributed to staff. 
Email are sent to staff on recovery through payroll. Emails are printed for POs further actions. </t>
  </si>
  <si>
    <t>Good work and Well Done.</t>
  </si>
  <si>
    <t>Business Excellence- HPO Framework</t>
  </si>
  <si>
    <t>Organisational Staff Health and Well being initiatives</t>
  </si>
  <si>
    <t xml:space="preserve">Provided assistance with the organization and facilitation of monthly Wellness Programs. </t>
  </si>
  <si>
    <t>Great teamwork and well done.</t>
  </si>
  <si>
    <t xml:space="preserve">5s champion - audited monthly in the department </t>
  </si>
  <si>
    <t xml:space="preserve">Will need to improve and do thorough audit every week </t>
  </si>
  <si>
    <t>Improvement in 2020</t>
  </si>
  <si>
    <t>Form HCM QC team by 20 February</t>
  </si>
  <si>
    <t>Was not part of the team as I had a planned leave</t>
  </si>
  <si>
    <t>Ensure to be part of the team in 2020.</t>
  </si>
  <si>
    <t>QC project identified</t>
  </si>
  <si>
    <t xml:space="preserve">Assisted with project compilation </t>
  </si>
  <si>
    <t>Good work and well done.</t>
  </si>
  <si>
    <t>Participate in the QC project for HR</t>
  </si>
  <si>
    <t xml:space="preserve">Was not part of the team as I had a planned leave </t>
  </si>
  <si>
    <t>Fully embrace 5s principles and prctices by keeping work environment neat and tidy and proper filing employed</t>
  </si>
  <si>
    <t>Ensure proper file management &amp; tidy work space 
Filings are done every week to ensure all correspondences are kept for record purposes</t>
  </si>
  <si>
    <t>Well done and continue to excel.</t>
  </si>
  <si>
    <t>Timely assistance in facilitation of workforce awards-plaque,gift packs,certificates etc</t>
  </si>
  <si>
    <t xml:space="preserve">Assisted with facilitation of Workforce Awards that was held in Nadi last year. </t>
  </si>
  <si>
    <t>Great teamwork and well done.  This was done really well and thank you.</t>
  </si>
  <si>
    <t>Assist organize CSR for HCM</t>
  </si>
  <si>
    <t>Assisted in organization &amp; participation of CSR</t>
  </si>
  <si>
    <t>Well done for representing the HCM department and thank you.</t>
  </si>
  <si>
    <t>Timely submissions of reports required by EM</t>
  </si>
  <si>
    <t xml:space="preserve">Treated as a priority </t>
  </si>
  <si>
    <t>Well done and keep up the good work.</t>
  </si>
  <si>
    <t>Behavior- team work Attitude Attendance Dress Code</t>
  </si>
  <si>
    <t xml:space="preserve">Ensure to maintain a positive behavior as a HCM officer of the Board. </t>
  </si>
  <si>
    <t>Teamwork, well mannered and has a "Can Do Attitude".</t>
  </si>
  <si>
    <t>Innovation</t>
  </si>
  <si>
    <t>Be more effective and efficient in
utilizing resources to deliver results</t>
  </si>
  <si>
    <t xml:space="preserve">Thinking outside the box in order to  ensure that target is met and value is added to work </t>
  </si>
  <si>
    <t>Growth</t>
  </si>
  <si>
    <t>Continuous upgrade skills analysis - attend atleast 2 days training</t>
  </si>
  <si>
    <t xml:space="preserve">Fortunate enough to attend a 2 day FHRI training at Nadi with the HCM team </t>
  </si>
  <si>
    <t>Learning is important to enhance work delivery.</t>
  </si>
  <si>
    <t>Human capital management / profession/ upskilling - Timely assitance in processing of recruitment, forensic account, IT personal</t>
  </si>
  <si>
    <t xml:space="preserve">Assistance through preparation of interview files, scheduling of interviews and other assistance as and when required by the Superiors 
</t>
  </si>
  <si>
    <t>Good Teamwork and continue with this.</t>
  </si>
  <si>
    <t>Governance</t>
  </si>
  <si>
    <t>Complete quartely performance review in a timely manner</t>
  </si>
  <si>
    <t xml:space="preserve">4th Quarter submission was late, will ensure this is improved for next quarter. </t>
  </si>
  <si>
    <t>Continue to improve in this area.</t>
  </si>
  <si>
    <t>Effective bring up system- for audit recommendations within the next two weeks of audit</t>
  </si>
  <si>
    <t xml:space="preserve">Timely assistance provided to Audit team </t>
  </si>
  <si>
    <t>Working in collaboration is important and well done.</t>
  </si>
  <si>
    <t>All staff grades 1-8 are insured for medical and life</t>
  </si>
  <si>
    <t xml:space="preserve">Ongoing </t>
  </si>
  <si>
    <t>Achieved for Senior Managers and Executive Management</t>
  </si>
  <si>
    <t>Data Intergrity- Manager deductions for insurance provided to PO 2 days after receipt of premium invoice from BSP</t>
  </si>
  <si>
    <t xml:space="preserve">As of 2020, this deduction has ceased as Board is now providing Managers with Medical and Life Covers </t>
  </si>
  <si>
    <t>Good teamwork and well done.</t>
  </si>
  <si>
    <t>All staff approved iTaukei lease to be entered in the  Risk Register same day approval is received at HCM</t>
  </si>
  <si>
    <t>All Staff Leases approved by EM are recorded</t>
  </si>
  <si>
    <t>Good work.</t>
  </si>
  <si>
    <t>No occasion of incorrect Data entry in Linksoft for staff details and salary for new staff</t>
  </si>
  <si>
    <t>Ensure data  whether staff information or salary changes &amp; changes in cost center are done correctly</t>
  </si>
  <si>
    <t>Collate department monthly report accurately and distributively 6th working day of the month</t>
  </si>
  <si>
    <t xml:space="preserve">Continuous reminders sent to team to submit report on time for compilation </t>
  </si>
  <si>
    <t>Good work and start thinking of having all reports extract online.</t>
  </si>
  <si>
    <t>Accountable, inclusive governance systems &amp; processes - Adhere to standard policies&amp; procedures- No PEL issued to staff in the year</t>
  </si>
  <si>
    <t xml:space="preserve">No PEL issued last quarter </t>
  </si>
  <si>
    <t>Continue to maintain adherence.</t>
  </si>
  <si>
    <t>Accountable, inclusive governance systems &amp; processes -  Assist In audit recommendations implementation within the two weeks</t>
  </si>
  <si>
    <t xml:space="preserve">Provide assistance as and when required. </t>
  </si>
  <si>
    <t>Governance &amp; Risk process enhancements -  Review HCA work process by 30/08/2018</t>
  </si>
  <si>
    <t xml:space="preserve">Processes review ongoing </t>
  </si>
  <si>
    <t>Ensure to completed this - 2020</t>
  </si>
  <si>
    <t>People</t>
  </si>
  <si>
    <t xml:space="preserve">Accurate and timely filing </t>
  </si>
  <si>
    <t xml:space="preserve">Filing done twice a week </t>
  </si>
  <si>
    <t>Well Done</t>
  </si>
  <si>
    <t>Hrmonise Management- fully competent in harmonise</t>
  </si>
  <si>
    <t xml:space="preserve">Competent in hrmonize </t>
  </si>
  <si>
    <t>Well Done.</t>
  </si>
  <si>
    <t>Timely recording of department meeting</t>
  </si>
  <si>
    <t xml:space="preserve">Will ensure to improve on this in the next quarter </t>
  </si>
  <si>
    <t>Looking forward to the changes.</t>
  </si>
  <si>
    <t>Timely facilitation of tour advances, MHC appointment, travels</t>
  </si>
  <si>
    <t xml:space="preserve">Timely facilitation of MHCs tours, appointments and travel arrangements </t>
  </si>
  <si>
    <t>Great Teamwork and Well Done.</t>
  </si>
  <si>
    <t xml:space="preserve">Ensure all OHS issues in the department is highlighted to the MHC snd reported to </t>
  </si>
  <si>
    <t xml:space="preserve">All OHS issues are reported to HCM team as well as Admin for their information and further actions </t>
  </si>
  <si>
    <t>Continue with the good work.</t>
  </si>
  <si>
    <t>Recruitment management- timely facilitation of interviews/accurate entry of scores in Hrmonise</t>
  </si>
  <si>
    <t>Timely assistance provided</t>
  </si>
  <si>
    <t>Well done and continue with the teamwork.</t>
  </si>
  <si>
    <t>Professional &amp; Technical Skill-Improved OHI through provision of efficient and quality HR services-2 days turnarounf time for correspondents</t>
  </si>
  <si>
    <t>Continue to provide assistance as and when required.</t>
  </si>
  <si>
    <t>ARC GIS and Spatial planning tools, Data analyticS and Land Development &amp; Property Marketing for new sectors of business- assist review of role discriptions in HRMONISE with HCM strategy</t>
  </si>
  <si>
    <t xml:space="preserve">Provide assistance to the team in regards to this as and when required. </t>
  </si>
  <si>
    <t>Technology</t>
  </si>
  <si>
    <t>Competent in the use of linksoft</t>
  </si>
  <si>
    <t xml:space="preserve">Competent in the use of Linksoft </t>
  </si>
  <si>
    <t xml:space="preserve">Well Done </t>
  </si>
  <si>
    <t>Linksoft update in a timely manner</t>
  </si>
  <si>
    <t xml:space="preserve">Update personal information, changes in salary, position and bank details in a timely manner </t>
  </si>
  <si>
    <t>Keep up and continue with the good work.</t>
  </si>
  <si>
    <t>Digitization – automation of
processes towards a “paperless”
organisation- Timely assistance to project staff on the HCM digitization</t>
  </si>
  <si>
    <t xml:space="preserve">Timely assistance is provided in recruitment. We have managed to cut down on our paper foot print by scanning and emailing documents instead of printing multiple copies of the document for dispatch </t>
  </si>
  <si>
    <t>Well Done and good work.</t>
  </si>
  <si>
    <t>Digitization – automation of processes towards a “paperless” organisation- Assit in streamlining HCM process</t>
  </si>
  <si>
    <t xml:space="preserve">Provide assistance as and when required </t>
  </si>
  <si>
    <t>Well Done and great teamwork.</t>
  </si>
  <si>
    <t>Strategic Plng Rsh and Innovation</t>
  </si>
  <si>
    <t>Adopt transformational International Standard (ISO) Land Management processes through Digitized Innovative Land management practices, reforms and platforms</t>
  </si>
  <si>
    <t xml:space="preserve">Assist as and when required </t>
  </si>
  <si>
    <t>Continue with providing assistance.</t>
  </si>
  <si>
    <t>TOTAL</t>
  </si>
  <si>
    <t>Manager Comment</t>
  </si>
  <si>
    <t xml:space="preserve">Employee Name : </t>
  </si>
  <si>
    <t xml:space="preserve">Signature : </t>
  </si>
  <si>
    <t xml:space="preserve">Date : </t>
  </si>
  <si>
    <t xml:space="preserve">Supervisor Name : </t>
  </si>
  <si>
    <t xml:space="preserve">Manager Name : </t>
  </si>
  <si>
    <t xml:space="preserve">Executive Management : </t>
  </si>
  <si>
    <t>KPI Weight</t>
  </si>
  <si>
    <t>Employee Coverted Score</t>
  </si>
  <si>
    <t>Supervisor 
Coverted Score</t>
  </si>
  <si>
    <t>Initiative</t>
  </si>
  <si>
    <t>Assist with Other Projects in ICT</t>
  </si>
  <si>
    <t xml:space="preserve">Sup. Score : </t>
  </si>
  <si>
    <t xml:space="preserve">Perf. Percentage : </t>
  </si>
  <si>
    <t xml:space="preserve">
Total Score : </t>
  </si>
  <si>
    <t>Emp. Score :</t>
  </si>
  <si>
    <t xml:space="preserve"> </t>
  </si>
  <si>
    <t>Executive
Coverted Score</t>
  </si>
  <si>
    <t>Hide This Column 
from Report</t>
  </si>
  <si>
    <t>Hide this Column 
from Report</t>
  </si>
  <si>
    <t>Final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</si>
</sst>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09]0.00;\(0.00\)"/>
    <numFmt numFmtId="165" formatCode="[$-10409]m/d/yyyy\ h:mm:ss\ AM/PM"/>
    <numFmt numFmtId="166" formatCode="0.00_ "/>
  </numFmts>
  <fonts count="17">
    <font>
      <sz val="11"/>
      <name val="Calibri"/>
      <charset val="134"/>
    </font>
    <font>
      <b/>
      <sz val="10"/>
      <color rgb="FF000000"/>
      <name val="Arial"/>
      <charset val="134"/>
    </font>
    <font>
      <b/>
      <sz val="11"/>
      <color rgb="FFFFFFFF"/>
      <name val="Verdana"/>
      <charset val="134"/>
    </font>
    <font>
      <sz val="10"/>
      <color rgb="FF000000"/>
      <name val="Verdana"/>
      <charset val="134"/>
    </font>
    <font>
      <b/>
      <sz val="11"/>
      <color rgb="FF800000"/>
      <name val="Arial"/>
      <charset val="134"/>
    </font>
    <font>
      <b/>
      <sz val="26"/>
      <color rgb="FF000000"/>
      <name val="Arial"/>
      <charset val="134"/>
    </font>
    <font>
      <b/>
      <sz val="10"/>
      <color rgb="FF000000"/>
      <name val="Verdana"/>
      <charset val="134"/>
    </font>
    <font>
      <b/>
      <u/>
      <sz val="10"/>
      <color rgb="FF000000"/>
      <name val="Arial"/>
      <charset val="134"/>
    </font>
    <font>
      <b/>
      <sz val="11"/>
      <name val="Calibri"/>
      <charset val="134"/>
    </font>
    <font>
      <sz val="9"/>
      <name val="Times New Roman"/>
    </font>
    <font>
      <b/>
      <sz val="9"/>
      <name val="Times New Roman"/>
    </font>
    <font>
      <b/>
      <sz val="10"/>
      <color rgb="FF000000"/>
      <name val="Arial"/>
      <family val="2"/>
    </font>
    <font>
      <b/>
      <sz val="10"/>
      <name val="Arial"/>
      <family val="2"/>
    </font>
    <font>
      <sz val="9"/>
      <color indexed="81"/>
      <name val="Tahoma"/>
      <family val="2"/>
    </font>
    <font>
      <b/>
      <sz val="9"/>
      <color indexed="81"/>
      <name val="Tahoma"/>
      <family val="2"/>
    </font>
    <font>
      <b/>
      <sz val="11"/>
      <color rgb="FFFFFFFF"/>
      <name val="Verdana"/>
      <family val="2"/>
    </font>
    <font>
      <sz val="11"/>
      <name val="Calibri"/>
      <family val="2"/>
    </font>
  </fonts>
  <fills count="6">
    <fill>
      <patternFill patternType="none"/>
    </fill>
    <fill>
      <patternFill patternType="gray125"/>
    </fill>
    <fill>
      <patternFill patternType="solid">
        <fgColor rgb="FFFFD700"/>
        <bgColor rgb="FFFFD700"/>
      </patternFill>
    </fill>
    <fill>
      <patternFill patternType="solid">
        <fgColor rgb="FF4E0000"/>
        <bgColor rgb="FF4E0000"/>
      </patternFill>
    </fill>
    <fill>
      <patternFill patternType="solid">
        <fgColor rgb="FFFFA500"/>
        <bgColor rgb="FFFFA500"/>
      </patternFill>
    </fill>
    <fill>
      <patternFill patternType="solid">
        <fgColor rgb="FF00B05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s>
  <cellStyleXfs count="1">
    <xf numFmtId="0" fontId="0" fillId="0" borderId="0"/>
  </cellStyleXfs>
  <cellXfs count="83">
    <xf numFmtId="0" fontId="0" fillId="0" borderId="0" xfId="0" applyFont="1" applyFill="1" applyBorder="1"/>
    <xf numFmtId="0" fontId="2" fillId="3" borderId="1" xfId="0" applyNumberFormat="1" applyFont="1" applyFill="1" applyBorder="1" applyAlignment="1">
      <alignment horizontal="center" vertical="center" wrapText="1" readingOrder="1"/>
    </xf>
    <xf numFmtId="0" fontId="0" fillId="0" borderId="5" xfId="0" applyNumberFormat="1" applyFont="1" applyFill="1" applyBorder="1" applyAlignment="1">
      <alignment vertical="top" wrapText="1"/>
    </xf>
    <xf numFmtId="0" fontId="0" fillId="0" borderId="6" xfId="0" applyNumberFormat="1" applyFont="1" applyFill="1" applyBorder="1" applyAlignment="1">
      <alignment vertical="top" wrapText="1"/>
    </xf>
    <xf numFmtId="0" fontId="0" fillId="0" borderId="8" xfId="0" applyNumberFormat="1" applyFont="1" applyFill="1" applyBorder="1" applyAlignment="1">
      <alignment vertical="top" wrapText="1"/>
    </xf>
    <xf numFmtId="0" fontId="0" fillId="0" borderId="9" xfId="0" applyNumberFormat="1" applyFont="1" applyFill="1" applyBorder="1" applyAlignment="1">
      <alignment vertical="top" wrapText="1"/>
    </xf>
    <xf numFmtId="164" fontId="3" fillId="0" borderId="1" xfId="0" applyNumberFormat="1" applyFont="1" applyFill="1" applyBorder="1" applyAlignment="1">
      <alignment horizontal="center" vertical="center" wrapText="1" readingOrder="1"/>
    </xf>
    <xf numFmtId="0" fontId="0" fillId="5" borderId="10" xfId="0" applyNumberFormat="1" applyFont="1" applyFill="1" applyBorder="1" applyAlignment="1">
      <alignment vertical="top" wrapText="1"/>
    </xf>
    <xf numFmtId="0" fontId="2" fillId="3" borderId="1" xfId="0" applyNumberFormat="1" applyFont="1" applyFill="1" applyBorder="1" applyAlignment="1">
      <alignment vertical="center" wrapText="1" readingOrder="1"/>
    </xf>
    <xf numFmtId="0" fontId="3" fillId="0" borderId="1" xfId="0" applyNumberFormat="1" applyFont="1" applyFill="1" applyBorder="1" applyAlignment="1">
      <alignment vertical="center" wrapText="1" readingOrder="1"/>
    </xf>
    <xf numFmtId="0" fontId="0" fillId="0" borderId="12" xfId="0" applyFont="1" applyFill="1" applyBorder="1"/>
    <xf numFmtId="0" fontId="0" fillId="0" borderId="3" xfId="0" applyNumberFormat="1" applyFont="1" applyFill="1" applyBorder="1" applyAlignment="1">
      <alignment vertical="top" wrapText="1"/>
    </xf>
    <xf numFmtId="0" fontId="0" fillId="0" borderId="13" xfId="0" applyNumberFormat="1" applyFont="1" applyFill="1" applyBorder="1" applyAlignment="1">
      <alignment vertical="top" wrapText="1"/>
    </xf>
    <xf numFmtId="0" fontId="1" fillId="0" borderId="5" xfId="0" applyNumberFormat="1" applyFont="1" applyFill="1" applyBorder="1" applyAlignment="1">
      <alignment vertical="top" wrapText="1" readingOrder="1"/>
    </xf>
    <xf numFmtId="0" fontId="0" fillId="0" borderId="2" xfId="0" applyNumberFormat="1" applyFont="1" applyFill="1" applyBorder="1" applyAlignment="1">
      <alignment vertical="top" wrapText="1"/>
    </xf>
    <xf numFmtId="0" fontId="1" fillId="0" borderId="0" xfId="0" applyNumberFormat="1" applyFont="1" applyFill="1" applyBorder="1" applyAlignment="1">
      <alignment vertical="top" wrapText="1" readingOrder="1"/>
    </xf>
    <xf numFmtId="0" fontId="0" fillId="0" borderId="0" xfId="0" applyNumberFormat="1" applyFont="1" applyFill="1" applyBorder="1" applyAlignment="1">
      <alignment vertical="top" wrapText="1"/>
    </xf>
    <xf numFmtId="164" fontId="6" fillId="2" borderId="1" xfId="0" applyNumberFormat="1" applyFont="1" applyFill="1" applyBorder="1" applyAlignment="1">
      <alignment horizontal="center" vertical="center" wrapText="1" readingOrder="1"/>
    </xf>
    <xf numFmtId="166" fontId="0" fillId="0" borderId="0" xfId="0" applyNumberFormat="1" applyFont="1" applyFill="1" applyBorder="1"/>
    <xf numFmtId="0" fontId="8" fillId="0" borderId="5" xfId="0" applyNumberFormat="1" applyFont="1" applyFill="1" applyBorder="1" applyAlignment="1">
      <alignment vertical="top" wrapText="1"/>
    </xf>
    <xf numFmtId="0" fontId="0" fillId="0" borderId="7" xfId="0" applyNumberFormat="1" applyFont="1" applyFill="1" applyBorder="1" applyAlignment="1">
      <alignment vertical="top" wrapText="1"/>
    </xf>
    <xf numFmtId="0" fontId="6" fillId="2" borderId="4" xfId="0" applyNumberFormat="1" applyFont="1" applyFill="1" applyBorder="1" applyAlignment="1">
      <alignment vertical="top" wrapText="1" readingOrder="1"/>
    </xf>
    <xf numFmtId="0" fontId="0" fillId="0" borderId="0" xfId="0" applyFont="1" applyFill="1" applyBorder="1"/>
    <xf numFmtId="0" fontId="0" fillId="0" borderId="10" xfId="0" applyNumberFormat="1" applyFont="1" applyFill="1" applyBorder="1" applyAlignment="1">
      <alignment vertical="top" wrapText="1"/>
    </xf>
    <xf numFmtId="164" fontId="6" fillId="2" borderId="1" xfId="0" applyNumberFormat="1" applyFont="1" applyFill="1" applyBorder="1" applyAlignment="1">
      <alignment vertical="center" wrapText="1" readingOrder="1"/>
    </xf>
    <xf numFmtId="0" fontId="1" fillId="0" borderId="0" xfId="0" applyNumberFormat="1" applyFont="1" applyFill="1" applyBorder="1" applyAlignment="1">
      <alignment horizontal="right" vertical="top" wrapText="1" readingOrder="1"/>
    </xf>
    <xf numFmtId="0" fontId="0" fillId="0" borderId="0" xfId="0" applyFont="1" applyFill="1" applyBorder="1"/>
    <xf numFmtId="0" fontId="5" fillId="0" borderId="0" xfId="0" applyNumberFormat="1" applyFont="1" applyFill="1" applyBorder="1" applyAlignment="1">
      <alignment horizontal="center" vertical="top" wrapText="1" readingOrder="1"/>
    </xf>
    <xf numFmtId="0" fontId="1" fillId="4" borderId="1" xfId="0" applyNumberFormat="1" applyFont="1" applyFill="1" applyBorder="1" applyAlignment="1">
      <alignment horizontal="left" vertical="center" wrapText="1" readingOrder="1"/>
    </xf>
    <xf numFmtId="0" fontId="1" fillId="4" borderId="5" xfId="0" applyNumberFormat="1" applyFont="1" applyFill="1" applyBorder="1" applyAlignment="1">
      <alignment horizontal="left" vertical="center" wrapText="1" readingOrder="1"/>
    </xf>
    <xf numFmtId="0" fontId="0" fillId="0" borderId="5" xfId="0" applyNumberFormat="1" applyFont="1" applyFill="1" applyBorder="1" applyAlignment="1">
      <alignment vertical="top" wrapText="1"/>
    </xf>
    <xf numFmtId="0" fontId="0" fillId="0" borderId="6" xfId="0" applyNumberFormat="1" applyFont="1" applyFill="1" applyBorder="1" applyAlignment="1">
      <alignment vertical="top" wrapText="1"/>
    </xf>
    <xf numFmtId="0" fontId="0" fillId="4" borderId="2" xfId="0" applyNumberFormat="1" applyFont="1" applyFill="1" applyBorder="1" applyAlignment="1">
      <alignment vertical="top" wrapText="1"/>
    </xf>
    <xf numFmtId="0" fontId="0" fillId="4" borderId="0" xfId="0" applyNumberFormat="1" applyFont="1" applyFill="1" applyBorder="1" applyAlignment="1">
      <alignment vertical="top" wrapText="1"/>
    </xf>
    <xf numFmtId="0" fontId="0" fillId="0" borderId="7" xfId="0" applyNumberFormat="1" applyFont="1" applyFill="1" applyBorder="1" applyAlignment="1">
      <alignment vertical="top" wrapText="1"/>
    </xf>
    <xf numFmtId="0" fontId="0" fillId="4" borderId="3" xfId="0" applyNumberFormat="1" applyFont="1" applyFill="1" applyBorder="1" applyAlignment="1">
      <alignment vertical="top" wrapText="1"/>
    </xf>
    <xf numFmtId="0" fontId="0" fillId="4" borderId="8" xfId="0" applyNumberFormat="1" applyFont="1" applyFill="1" applyBorder="1" applyAlignment="1">
      <alignment vertical="top" wrapText="1"/>
    </xf>
    <xf numFmtId="0" fontId="0" fillId="0" borderId="8" xfId="0" applyNumberFormat="1" applyFont="1" applyFill="1" applyBorder="1" applyAlignment="1">
      <alignment vertical="top" wrapText="1"/>
    </xf>
    <xf numFmtId="0" fontId="0" fillId="0" borderId="9" xfId="0" applyNumberFormat="1" applyFont="1" applyFill="1" applyBorder="1" applyAlignment="1">
      <alignment vertical="top" wrapText="1"/>
    </xf>
    <xf numFmtId="0" fontId="3" fillId="0" borderId="1" xfId="0" applyNumberFormat="1" applyFont="1" applyFill="1" applyBorder="1" applyAlignment="1">
      <alignment horizontal="center" vertical="center" wrapText="1" readingOrder="1"/>
    </xf>
    <xf numFmtId="0" fontId="0" fillId="0" borderId="4" xfId="0" applyNumberFormat="1" applyFont="1" applyFill="1" applyBorder="1" applyAlignment="1">
      <alignment vertical="top" wrapText="1"/>
    </xf>
    <xf numFmtId="0" fontId="0" fillId="0" borderId="10" xfId="0" applyNumberFormat="1" applyFont="1" applyFill="1" applyBorder="1" applyAlignment="1">
      <alignment vertical="top" wrapText="1"/>
    </xf>
    <xf numFmtId="0" fontId="3" fillId="0" borderId="1" xfId="0" applyNumberFormat="1" applyFont="1" applyFill="1" applyBorder="1" applyAlignment="1">
      <alignment horizontal="left" vertical="center" wrapText="1" readingOrder="1"/>
    </xf>
    <xf numFmtId="0" fontId="3" fillId="0" borderId="1" xfId="0" applyNumberFormat="1" applyFont="1" applyFill="1" applyBorder="1" applyAlignment="1">
      <alignment vertical="center" wrapText="1" readingOrder="1"/>
    </xf>
    <xf numFmtId="0" fontId="1" fillId="2" borderId="1" xfId="0" applyNumberFormat="1" applyFont="1" applyFill="1" applyBorder="1" applyAlignment="1">
      <alignment horizontal="left" vertical="center" wrapText="1" readingOrder="1"/>
    </xf>
    <xf numFmtId="0" fontId="0" fillId="2" borderId="3" xfId="0" applyNumberFormat="1" applyFont="1" applyFill="1" applyBorder="1" applyAlignment="1">
      <alignment vertical="top" wrapText="1"/>
    </xf>
    <xf numFmtId="165" fontId="1" fillId="2" borderId="1" xfId="0" applyNumberFormat="1" applyFont="1" applyFill="1" applyBorder="1" applyAlignment="1">
      <alignment horizontal="left" vertical="center" wrapText="1" readingOrder="1"/>
    </xf>
    <xf numFmtId="0" fontId="0" fillId="2" borderId="2" xfId="0" applyNumberFormat="1" applyFont="1" applyFill="1" applyBorder="1" applyAlignment="1">
      <alignment vertical="top" wrapText="1"/>
    </xf>
    <xf numFmtId="0" fontId="4" fillId="0" borderId="0" xfId="0" applyNumberFormat="1" applyFont="1" applyFill="1" applyBorder="1" applyAlignment="1">
      <alignment vertical="top" wrapText="1" readingOrder="1"/>
    </xf>
    <xf numFmtId="0" fontId="1" fillId="0" borderId="5" xfId="0" applyNumberFormat="1" applyFont="1" applyFill="1" applyBorder="1" applyAlignment="1">
      <alignment vertical="top" wrapText="1" readingOrder="1"/>
    </xf>
    <xf numFmtId="0" fontId="7" fillId="0" borderId="13" xfId="0" applyNumberFormat="1" applyFont="1" applyFill="1" applyBorder="1" applyAlignment="1">
      <alignment vertical="top"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top" wrapText="1" readingOrder="1"/>
    </xf>
    <xf numFmtId="164" fontId="6" fillId="2" borderId="1" xfId="0" applyNumberFormat="1" applyFont="1" applyFill="1" applyBorder="1" applyAlignment="1">
      <alignment horizontal="center" vertical="center" wrapText="1" readingOrder="1"/>
    </xf>
    <xf numFmtId="0" fontId="2" fillId="3" borderId="1" xfId="0" applyNumberFormat="1" applyFont="1" applyFill="1" applyBorder="1" applyAlignment="1">
      <alignment horizontal="center" vertical="center" wrapText="1" readingOrder="1"/>
    </xf>
    <xf numFmtId="0" fontId="2" fillId="3" borderId="1" xfId="0" applyNumberFormat="1" applyFont="1" applyFill="1" applyBorder="1" applyAlignment="1">
      <alignment horizontal="left" vertical="center" wrapText="1" readingOrder="1"/>
    </xf>
    <xf numFmtId="0" fontId="2" fillId="3" borderId="1" xfId="0" applyNumberFormat="1" applyFont="1" applyFill="1" applyBorder="1" applyAlignment="1">
      <alignment vertical="center" wrapText="1" readingOrder="1"/>
    </xf>
    <xf numFmtId="0" fontId="0" fillId="0" borderId="0" xfId="0"/>
    <xf numFmtId="0" fontId="0" fillId="0" borderId="0" xfId="0"/>
    <xf numFmtId="164" fontId="1" fillId="2" borderId="13" xfId="0" applyNumberFormat="1" applyFont="1" applyFill="1" applyBorder="1" applyAlignment="1">
      <alignment horizontal="center" vertical="center" wrapText="1" readingOrder="1"/>
    </xf>
    <xf numFmtId="164" fontId="1" fillId="2" borderId="6" xfId="0" applyNumberFormat="1" applyFont="1" applyFill="1" applyBorder="1" applyAlignment="1">
      <alignment horizontal="center" vertical="center" wrapText="1" readingOrder="1"/>
    </xf>
    <xf numFmtId="164" fontId="1" fillId="2" borderId="3" xfId="0" applyNumberFormat="1" applyFont="1" applyFill="1" applyBorder="1" applyAlignment="1">
      <alignment horizontal="center" vertical="center" wrapText="1" readingOrder="1"/>
    </xf>
    <xf numFmtId="164" fontId="1" fillId="2" borderId="9" xfId="0" applyNumberFormat="1" applyFont="1" applyFill="1" applyBorder="1" applyAlignment="1">
      <alignment horizontal="center" vertical="center" wrapText="1" readingOrder="1"/>
    </xf>
    <xf numFmtId="164" fontId="1" fillId="2" borderId="2" xfId="0" applyNumberFormat="1" applyFont="1" applyFill="1" applyBorder="1" applyAlignment="1">
      <alignment horizontal="center" vertical="center" wrapText="1" readingOrder="1"/>
    </xf>
    <xf numFmtId="164" fontId="1" fillId="2" borderId="7" xfId="0" applyNumberFormat="1" applyFont="1" applyFill="1" applyBorder="1" applyAlignment="1">
      <alignment horizontal="center" vertical="center" wrapText="1" readingOrder="1"/>
    </xf>
    <xf numFmtId="0" fontId="11" fillId="0" borderId="0" xfId="0" applyFont="1" applyAlignment="1">
      <alignment horizontal="right" vertical="top" wrapText="1" readingOrder="1"/>
    </xf>
    <xf numFmtId="0" fontId="12" fillId="0" borderId="0" xfId="0" applyFont="1" applyAlignment="1">
      <alignment horizontal="right"/>
    </xf>
    <xf numFmtId="0" fontId="15" fillId="3"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6" fillId="0" borderId="10" xfId="0" applyNumberFormat="1" applyFont="1" applyFill="1" applyBorder="1" applyAlignment="1">
      <alignment horizontal="center" vertical="top" wrapText="1" readingOrder="1"/>
    </xf>
    <xf numFmtId="0" fontId="3" fillId="0" borderId="11" xfId="0" applyNumberFormat="1" applyFont="1" applyFill="1" applyBorder="1" applyAlignment="1">
      <alignment horizontal="center" vertical="center" wrapText="1" readingOrder="1"/>
    </xf>
    <xf numFmtId="0" fontId="2" fillId="3" borderId="13" xfId="0" applyNumberFormat="1" applyFont="1" applyFill="1" applyBorder="1" applyAlignment="1">
      <alignment vertical="center" wrapText="1" readingOrder="1"/>
    </xf>
    <xf numFmtId="0" fontId="2" fillId="3" borderId="6" xfId="0" applyNumberFormat="1" applyFont="1" applyFill="1" applyBorder="1" applyAlignment="1">
      <alignment vertical="center" wrapText="1" readingOrder="1"/>
    </xf>
    <xf numFmtId="0" fontId="0" fillId="5" borderId="0" xfId="0" applyNumberFormat="1" applyFont="1" applyFill="1" applyBorder="1" applyAlignment="1">
      <alignment vertical="top" wrapText="1"/>
    </xf>
    <xf numFmtId="0" fontId="15" fillId="3" borderId="1" xfId="0" applyNumberFormat="1" applyFont="1" applyFill="1" applyBorder="1" applyAlignment="1">
      <alignment vertical="center" wrapText="1" readingOrder="1"/>
    </xf>
    <xf numFmtId="0" fontId="16" fillId="0" borderId="0" xfId="0" applyFont="1" applyFill="1" applyBorder="1" applyAlignment="1">
      <alignment wrapText="1"/>
    </xf>
    <xf numFmtId="0" fontId="16" fillId="0" borderId="0" xfId="0" applyFont="1" applyFill="1" applyBorder="1" applyAlignment="1">
      <alignment horizontal="center" wrapText="1"/>
    </xf>
    <xf numFmtId="0" fontId="15" fillId="3" borderId="13" xfId="0" applyNumberFormat="1" applyFont="1" applyFill="1" applyBorder="1" applyAlignment="1">
      <alignment vertical="center" wrapText="1" readingOrder="1"/>
    </xf>
    <xf numFmtId="2" fontId="1" fillId="4" borderId="13" xfId="0" applyNumberFormat="1" applyFont="1" applyFill="1" applyBorder="1" applyAlignment="1">
      <alignment horizontal="center" vertical="center" wrapText="1" readingOrder="1"/>
    </xf>
    <xf numFmtId="2" fontId="1" fillId="4" borderId="6" xfId="0" applyNumberFormat="1" applyFont="1" applyFill="1" applyBorder="1" applyAlignment="1">
      <alignment horizontal="center" vertical="center" wrapText="1" readingOrder="1"/>
    </xf>
    <xf numFmtId="2" fontId="1" fillId="4" borderId="3" xfId="0" applyNumberFormat="1" applyFont="1" applyFill="1" applyBorder="1" applyAlignment="1">
      <alignment horizontal="center" vertical="center" wrapText="1" readingOrder="1"/>
    </xf>
    <xf numFmtId="2" fontId="1" fillId="4" borderId="9"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800000"/>
      <rgbColor rgb="00FFD700"/>
      <rgbColor rgb="00FFA500"/>
      <rgbColor rgb="004E0000"/>
      <rgbColor rgb="00FFFFFF"/>
      <rgbColor rgb="00FF00FF"/>
      <rgbColor rgb="0000FFFF"/>
      <rgbColor rgb="00FFFF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97536</xdr:colOff>
      <xdr:row>5</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14300" y="368300"/>
          <a:ext cx="1214755" cy="730250"/>
        </a:xfrm>
        <a:prstGeom prst="rect">
          <a:avLst/>
        </a:prstGeom>
      </xdr:spPr>
    </xdr:pic>
    <xdr:clientData/>
  </xdr:twoCellAnchor>
  <xdr:twoCellAnchor>
    <xdr:from>
      <xdr:col>36</xdr:col>
      <xdr:colOff>0</xdr:colOff>
      <xdr:row>2</xdr:row>
      <xdr:rowOff>0</xdr:rowOff>
    </xdr:from>
    <xdr:to>
      <xdr:col>36</xdr:col>
      <xdr:colOff>1522833</xdr:colOff>
      <xdr:row>5</xdr:row>
      <xdr:rowOff>177800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13601700" y="368300"/>
          <a:ext cx="647700" cy="730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X100"/>
  <sheetViews>
    <sheetView showGridLines="0" tabSelected="1" zoomScale="85" zoomScaleNormal="85" workbookViewId="0">
      <selection activeCell="F30" sqref="F30:L30"/>
    </sheetView>
  </sheetViews>
  <sheetFormatPr defaultColWidth="9" defaultRowHeight="14.25"/>
  <cols>
    <col min="1" max="1" width="1.19921875" customWidth="1"/>
    <col min="2" max="2" width="0.19921875" customWidth="1"/>
    <col min="3" max="3" width="6.640625E-2" customWidth="1"/>
    <col min="4" max="4" width="0.19921875" customWidth="1"/>
    <col min="5" max="5" width="9" hidden="1" customWidth="1"/>
    <col min="6" max="6" width="15.265625" customWidth="1"/>
    <col min="7" max="7" width="0.73046875" customWidth="1"/>
    <col min="8" max="8" width="2" customWidth="1"/>
    <col min="9" max="9" width="0.265625" customWidth="1"/>
    <col min="10" max="10" width="3.796875" customWidth="1"/>
    <col min="11" max="11" width="0.19921875" customWidth="1"/>
    <col min="12" max="12" width="3.796875" customWidth="1"/>
    <col min="13" max="13" width="20.59765625" customWidth="1"/>
    <col min="14" max="14" width="2.33203125" customWidth="1"/>
    <col min="15" max="15" width="0.9296875" customWidth="1"/>
    <col min="16" max="16" width="1" customWidth="1"/>
    <col min="17" max="17" width="9.9296875" customWidth="1"/>
    <col min="18" max="18" width="1" customWidth="1"/>
    <col min="19" max="19" width="7.265625" customWidth="1"/>
    <col min="20" max="20" width="0.73046875" customWidth="1"/>
    <col min="21" max="21" width="15.59765625" customWidth="1"/>
    <col min="22" max="22" width="9" customWidth="1"/>
    <col min="23" max="23" width="8.53125" customWidth="1"/>
    <col min="24" max="24" width="12.9296875" customWidth="1"/>
    <col min="25" max="25" width="21.265625" bestFit="1" customWidth="1"/>
    <col min="26" max="26" width="16.46484375" customWidth="1"/>
    <col min="27" max="27" width="13.33203125" customWidth="1"/>
    <col min="28" max="28" width="4.33203125" customWidth="1"/>
    <col min="29" max="29" width="11.33203125" customWidth="1"/>
    <col min="30" max="30" width="2.265625" hidden="1" customWidth="1"/>
    <col min="31" max="31" width="4.33203125" hidden="1" customWidth="1"/>
    <col min="32" max="32" width="13" customWidth="1"/>
    <col min="33" max="33" width="3.73046875" customWidth="1"/>
    <col min="34" max="34" width="5.1328125" customWidth="1"/>
    <col min="35" max="35" width="17.86328125" bestFit="1" customWidth="1"/>
    <col min="36" max="36" width="16.59765625" customWidth="1"/>
    <col min="37" max="37" width="9.265625" customWidth="1"/>
    <col min="38" max="39" width="9" hidden="1" customWidth="1"/>
    <col min="40" max="42" width="9" style="22" customWidth="1"/>
    <col min="43" max="43" width="12.73046875" customWidth="1"/>
    <col min="44" max="45" width="9" hidden="1" customWidth="1"/>
    <col min="46" max="46" width="17.53125" style="22" bestFit="1" customWidth="1"/>
    <col min="47" max="47" width="17.53125" style="22" customWidth="1"/>
    <col min="48" max="48" width="21.73046875" customWidth="1"/>
    <col min="49" max="49" width="9" hidden="1" customWidth="1"/>
  </cols>
  <sheetData>
    <row r="3" spans="5:37">
      <c r="F3" s="26"/>
      <c r="G3" s="26"/>
      <c r="H3" s="26"/>
      <c r="I3" s="26"/>
      <c r="AK3" s="26"/>
    </row>
    <row r="4" spans="5:37" ht="14.55" customHeight="1">
      <c r="F4" s="26"/>
      <c r="G4" s="26"/>
      <c r="H4" s="26"/>
      <c r="I4" s="26"/>
      <c r="J4" s="48" t="s">
        <v>0</v>
      </c>
      <c r="K4" s="26"/>
      <c r="L4" s="26"/>
      <c r="M4" s="26"/>
      <c r="S4" s="27" t="s">
        <v>1</v>
      </c>
      <c r="T4" s="27"/>
      <c r="U4" s="27"/>
      <c r="V4" s="27"/>
      <c r="W4" s="27"/>
      <c r="X4" s="27"/>
      <c r="Y4" s="27"/>
      <c r="Z4" s="27"/>
      <c r="AA4" s="27"/>
      <c r="AB4" s="27"/>
      <c r="AC4" s="27"/>
      <c r="AD4" s="27"/>
      <c r="AE4" s="27"/>
      <c r="AF4" s="27"/>
      <c r="AK4" s="26"/>
    </row>
    <row r="5" spans="5:37">
      <c r="F5" s="26"/>
      <c r="G5" s="26"/>
      <c r="H5" s="26"/>
      <c r="I5" s="26"/>
      <c r="J5" s="26"/>
      <c r="K5" s="26"/>
      <c r="L5" s="26"/>
      <c r="M5" s="26"/>
      <c r="S5" s="27"/>
      <c r="T5" s="27"/>
      <c r="U5" s="27"/>
      <c r="V5" s="27"/>
      <c r="W5" s="27"/>
      <c r="X5" s="27"/>
      <c r="Y5" s="27"/>
      <c r="Z5" s="27"/>
      <c r="AA5" s="27"/>
      <c r="AB5" s="27"/>
      <c r="AC5" s="27"/>
      <c r="AD5" s="27"/>
      <c r="AE5" s="27"/>
      <c r="AF5" s="27"/>
      <c r="AK5" s="26"/>
    </row>
    <row r="6" spans="5:37">
      <c r="F6" s="26"/>
      <c r="G6" s="26"/>
      <c r="H6" s="26"/>
      <c r="I6" s="26"/>
      <c r="J6" s="26"/>
      <c r="K6" s="26"/>
      <c r="L6" s="26"/>
      <c r="M6" s="26"/>
      <c r="S6" s="27"/>
      <c r="T6" s="27"/>
      <c r="U6" s="27"/>
      <c r="V6" s="27"/>
      <c r="W6" s="27"/>
      <c r="X6" s="27"/>
      <c r="Y6" s="27"/>
      <c r="Z6" s="27"/>
      <c r="AA6" s="27"/>
      <c r="AB6" s="27"/>
      <c r="AC6" s="27"/>
      <c r="AD6" s="27"/>
      <c r="AE6" s="27"/>
      <c r="AF6" s="27"/>
      <c r="AK6" s="26"/>
    </row>
    <row r="8" spans="5:37">
      <c r="Q8" s="25" t="s">
        <v>2</v>
      </c>
      <c r="R8" s="26"/>
      <c r="S8" s="26"/>
      <c r="U8" s="44" t="s">
        <v>3</v>
      </c>
      <c r="V8" s="30"/>
      <c r="W8" s="30"/>
      <c r="X8" s="31"/>
    </row>
    <row r="9" spans="5:37" ht="14.25" customHeight="1">
      <c r="E9" s="25" t="s">
        <v>4</v>
      </c>
      <c r="F9" s="26"/>
      <c r="H9" s="44" t="s">
        <v>5</v>
      </c>
      <c r="I9" s="30"/>
      <c r="J9" s="30"/>
      <c r="K9" s="30"/>
      <c r="L9" s="30"/>
      <c r="M9" s="30"/>
      <c r="N9" s="31"/>
      <c r="Q9" s="26"/>
      <c r="R9" s="26"/>
      <c r="S9" s="26"/>
      <c r="U9" s="47"/>
      <c r="V9" s="26"/>
      <c r="W9" s="26"/>
      <c r="X9" s="34"/>
      <c r="Y9" s="65" t="s">
        <v>197</v>
      </c>
      <c r="Z9" s="65"/>
      <c r="AA9" s="57"/>
      <c r="AB9" s="59">
        <v>100</v>
      </c>
      <c r="AC9" s="60"/>
      <c r="AH9" s="28" t="s">
        <v>6</v>
      </c>
      <c r="AI9" s="29"/>
      <c r="AJ9" s="30"/>
      <c r="AK9" s="31"/>
    </row>
    <row r="10" spans="5:37">
      <c r="E10" s="26"/>
      <c r="F10" s="26"/>
      <c r="H10" s="47"/>
      <c r="I10" s="26"/>
      <c r="J10" s="26"/>
      <c r="K10" s="26"/>
      <c r="L10" s="26"/>
      <c r="M10" s="26"/>
      <c r="N10" s="34"/>
      <c r="Q10" s="26"/>
      <c r="R10" s="26"/>
      <c r="S10" s="26"/>
      <c r="U10" s="45"/>
      <c r="V10" s="37"/>
      <c r="W10" s="37"/>
      <c r="X10" s="38"/>
      <c r="Y10" s="57"/>
      <c r="Z10" s="57"/>
      <c r="AA10" s="57"/>
      <c r="AB10" s="63"/>
      <c r="AC10" s="64"/>
      <c r="AE10" s="25" t="s">
        <v>7</v>
      </c>
      <c r="AF10" s="26"/>
      <c r="AH10" s="32"/>
      <c r="AI10" s="33"/>
      <c r="AJ10" s="26"/>
      <c r="AK10" s="34"/>
    </row>
    <row r="11" spans="5:37">
      <c r="E11" s="26"/>
      <c r="F11" s="26"/>
      <c r="H11" s="45"/>
      <c r="I11" s="37"/>
      <c r="J11" s="37"/>
      <c r="K11" s="37"/>
      <c r="L11" s="37"/>
      <c r="M11" s="37"/>
      <c r="N11" s="38"/>
      <c r="Y11" s="57"/>
      <c r="Z11" s="57"/>
      <c r="AA11" s="57"/>
      <c r="AB11" s="61"/>
      <c r="AC11" s="62"/>
      <c r="AE11" s="26"/>
      <c r="AF11" s="26"/>
      <c r="AH11" s="35"/>
      <c r="AI11" s="36"/>
      <c r="AJ11" s="37"/>
      <c r="AK11" s="38"/>
    </row>
    <row r="12" spans="5:37">
      <c r="Y12" s="58"/>
      <c r="Z12" s="58"/>
      <c r="AA12" s="58"/>
    </row>
    <row r="13" spans="5:37">
      <c r="Y13" s="58"/>
      <c r="Z13" s="58"/>
      <c r="AA13" s="58"/>
    </row>
    <row r="14" spans="5:37">
      <c r="H14" s="44" t="s">
        <v>8</v>
      </c>
      <c r="I14" s="30"/>
      <c r="J14" s="30"/>
      <c r="K14" s="30"/>
      <c r="L14" s="30"/>
      <c r="M14" s="30"/>
      <c r="N14" s="31"/>
      <c r="U14" s="44" t="s">
        <v>9</v>
      </c>
      <c r="V14" s="30"/>
      <c r="W14" s="30"/>
      <c r="X14" s="31"/>
      <c r="Y14" s="58"/>
      <c r="Z14" s="58"/>
      <c r="AA14" s="66" t="s">
        <v>198</v>
      </c>
      <c r="AB14" s="59">
        <f>X79</f>
        <v>100.73</v>
      </c>
      <c r="AC14" s="60"/>
      <c r="AH14" s="28" t="s">
        <v>10</v>
      </c>
      <c r="AI14" s="29"/>
      <c r="AJ14" s="30"/>
      <c r="AK14" s="31"/>
    </row>
    <row r="15" spans="5:37">
      <c r="E15" s="25" t="s">
        <v>11</v>
      </c>
      <c r="F15" s="26"/>
      <c r="H15" s="47"/>
      <c r="I15" s="26"/>
      <c r="J15" s="26"/>
      <c r="K15" s="26"/>
      <c r="L15" s="26"/>
      <c r="M15" s="26"/>
      <c r="N15" s="34"/>
      <c r="Q15" s="25" t="s">
        <v>12</v>
      </c>
      <c r="R15" s="26"/>
      <c r="S15" s="26"/>
      <c r="U15" s="47"/>
      <c r="V15" s="26"/>
      <c r="W15" s="26"/>
      <c r="X15" s="34"/>
      <c r="Y15" s="58"/>
      <c r="Z15" s="58"/>
      <c r="AA15" s="58"/>
      <c r="AB15" s="63"/>
      <c r="AC15" s="64"/>
      <c r="AE15" s="25" t="s">
        <v>13</v>
      </c>
      <c r="AF15" s="26"/>
      <c r="AH15" s="32"/>
      <c r="AI15" s="33"/>
      <c r="AJ15" s="26"/>
      <c r="AK15" s="34"/>
    </row>
    <row r="16" spans="5:37">
      <c r="E16" s="26"/>
      <c r="F16" s="26"/>
      <c r="H16" s="45"/>
      <c r="I16" s="37"/>
      <c r="J16" s="37"/>
      <c r="K16" s="37"/>
      <c r="L16" s="37"/>
      <c r="M16" s="37"/>
      <c r="N16" s="38"/>
      <c r="Q16" s="26"/>
      <c r="R16" s="26"/>
      <c r="S16" s="26"/>
      <c r="U16" s="45"/>
      <c r="V16" s="37"/>
      <c r="W16" s="37"/>
      <c r="X16" s="38"/>
      <c r="Y16" s="65" t="s">
        <v>199</v>
      </c>
      <c r="Z16" s="65"/>
      <c r="AA16" s="57"/>
      <c r="AB16" s="61"/>
      <c r="AC16" s="62"/>
      <c r="AE16" s="26"/>
      <c r="AF16" s="26"/>
      <c r="AH16" s="35"/>
      <c r="AI16" s="36"/>
      <c r="AJ16" s="37"/>
      <c r="AK16" s="38"/>
    </row>
    <row r="17" spans="5:49">
      <c r="Y17" s="57"/>
      <c r="Z17" s="57"/>
      <c r="AA17" s="57"/>
      <c r="AB17" s="22"/>
      <c r="AC17" s="22"/>
    </row>
    <row r="18" spans="5:49">
      <c r="Y18" s="57"/>
      <c r="Z18" s="57"/>
      <c r="AA18" s="57"/>
      <c r="AB18" s="22"/>
      <c r="AC18" s="22"/>
    </row>
    <row r="19" spans="5:49">
      <c r="Y19" s="58"/>
      <c r="Z19" s="58"/>
      <c r="AA19" s="58"/>
    </row>
    <row r="20" spans="5:49">
      <c r="Y20" s="65" t="s">
        <v>195</v>
      </c>
      <c r="Z20" s="65"/>
      <c r="AA20" s="57"/>
      <c r="AB20" s="59">
        <f>AF79</f>
        <v>103.24</v>
      </c>
      <c r="AC20" s="60"/>
    </row>
    <row r="21" spans="5:49">
      <c r="E21" s="25" t="s">
        <v>14</v>
      </c>
      <c r="F21" s="26"/>
      <c r="H21" s="44" t="s">
        <v>15</v>
      </c>
      <c r="I21" s="30"/>
      <c r="J21" s="30"/>
      <c r="K21" s="30"/>
      <c r="L21" s="30"/>
      <c r="M21" s="30"/>
      <c r="N21" s="31"/>
      <c r="Q21" s="25" t="s">
        <v>16</v>
      </c>
      <c r="R21" s="26"/>
      <c r="S21" s="26"/>
      <c r="U21" s="44" t="s">
        <v>17</v>
      </c>
      <c r="V21" s="30"/>
      <c r="W21" s="30"/>
      <c r="X21" s="31"/>
      <c r="Y21" s="57"/>
      <c r="Z21" s="57"/>
      <c r="AA21" s="57"/>
      <c r="AB21" s="61"/>
      <c r="AC21" s="62"/>
    </row>
    <row r="22" spans="5:49">
      <c r="E22" s="26"/>
      <c r="F22" s="26"/>
      <c r="H22" s="45"/>
      <c r="I22" s="37"/>
      <c r="J22" s="37"/>
      <c r="K22" s="37"/>
      <c r="L22" s="37"/>
      <c r="M22" s="37"/>
      <c r="N22" s="38"/>
      <c r="Q22" s="26"/>
      <c r="R22" s="26"/>
      <c r="S22" s="26"/>
      <c r="U22" s="45"/>
      <c r="V22" s="37"/>
      <c r="W22" s="37"/>
      <c r="X22" s="38"/>
      <c r="Y22" s="58"/>
      <c r="Z22" s="58"/>
      <c r="AA22" s="58"/>
      <c r="AB22" s="22"/>
      <c r="AC22" s="22"/>
    </row>
    <row r="23" spans="5:49">
      <c r="Y23" s="58"/>
      <c r="Z23" s="58"/>
      <c r="AA23" s="58"/>
    </row>
    <row r="24" spans="5:49">
      <c r="H24" s="44" t="s">
        <v>18</v>
      </c>
      <c r="I24" s="30"/>
      <c r="J24" s="30"/>
      <c r="K24" s="30"/>
      <c r="L24" s="30"/>
      <c r="M24" s="30"/>
      <c r="N24" s="31"/>
      <c r="U24" s="46">
        <v>43830</v>
      </c>
      <c r="V24" s="30"/>
      <c r="W24" s="30"/>
      <c r="X24" s="31"/>
      <c r="Y24" s="58"/>
      <c r="Z24" s="58"/>
      <c r="AA24" s="58"/>
      <c r="AB24" s="79">
        <f>IF(SUM(AU29:AU78)&gt;100,100,SUM(AU29:AU78))</f>
        <v>100</v>
      </c>
      <c r="AC24" s="80"/>
    </row>
    <row r="25" spans="5:49" ht="14.25" customHeight="1">
      <c r="E25" s="25" t="s">
        <v>19</v>
      </c>
      <c r="F25" s="26"/>
      <c r="H25" s="45"/>
      <c r="I25" s="37"/>
      <c r="J25" s="37"/>
      <c r="K25" s="37"/>
      <c r="L25" s="37"/>
      <c r="M25" s="37"/>
      <c r="N25" s="38"/>
      <c r="Q25" s="25" t="s">
        <v>20</v>
      </c>
      <c r="R25" s="26"/>
      <c r="S25" s="26"/>
      <c r="U25" s="45"/>
      <c r="V25" s="37"/>
      <c r="W25" s="37"/>
      <c r="X25" s="38"/>
      <c r="Y25" s="65" t="s">
        <v>196</v>
      </c>
      <c r="Z25" s="65"/>
      <c r="AA25" s="57"/>
      <c r="AB25" s="81"/>
      <c r="AC25" s="82"/>
    </row>
    <row r="27" spans="5:49" ht="28.5">
      <c r="Y27" s="77" t="s">
        <v>202</v>
      </c>
      <c r="AI27" s="76" t="s">
        <v>201</v>
      </c>
      <c r="AT27" s="76" t="s">
        <v>201</v>
      </c>
      <c r="AU27" s="76" t="s">
        <v>201</v>
      </c>
    </row>
    <row r="28" spans="5:49" ht="27" customHeight="1">
      <c r="F28" s="54" t="s">
        <v>21</v>
      </c>
      <c r="G28" s="40"/>
      <c r="H28" s="40"/>
      <c r="I28" s="40"/>
      <c r="J28" s="40"/>
      <c r="K28" s="40"/>
      <c r="L28" s="41"/>
      <c r="M28" s="55" t="s">
        <v>22</v>
      </c>
      <c r="N28" s="40"/>
      <c r="O28" s="40"/>
      <c r="P28" s="40"/>
      <c r="Q28" s="40"/>
      <c r="R28" s="40"/>
      <c r="S28" s="40"/>
      <c r="T28" s="40"/>
      <c r="U28" s="41"/>
      <c r="V28" s="1" t="s">
        <v>190</v>
      </c>
      <c r="W28" s="8" t="s">
        <v>23</v>
      </c>
      <c r="X28" s="8" t="s">
        <v>24</v>
      </c>
      <c r="Y28" s="8" t="s">
        <v>191</v>
      </c>
      <c r="Z28" s="56" t="s">
        <v>25</v>
      </c>
      <c r="AA28" s="40"/>
      <c r="AB28" s="40"/>
      <c r="AC28" s="40"/>
      <c r="AD28" s="40"/>
      <c r="AE28" s="41"/>
      <c r="AF28" s="54" t="s">
        <v>26</v>
      </c>
      <c r="AG28" s="40"/>
      <c r="AH28" s="41"/>
      <c r="AI28" s="8" t="s">
        <v>192</v>
      </c>
      <c r="AJ28" s="56" t="s">
        <v>27</v>
      </c>
      <c r="AK28" s="40"/>
      <c r="AL28" s="41"/>
      <c r="AN28" s="54" t="s">
        <v>26</v>
      </c>
      <c r="AO28" s="40"/>
      <c r="AP28" s="41"/>
      <c r="AQ28" s="67" t="s">
        <v>28</v>
      </c>
      <c r="AR28" s="40"/>
      <c r="AS28" s="41"/>
      <c r="AT28" s="75" t="s">
        <v>200</v>
      </c>
      <c r="AU28" s="78" t="s">
        <v>203</v>
      </c>
      <c r="AV28" s="72" t="s">
        <v>29</v>
      </c>
      <c r="AW28" s="73"/>
    </row>
    <row r="29" spans="5:49">
      <c r="F29" s="39" t="s">
        <v>30</v>
      </c>
      <c r="G29" s="40"/>
      <c r="H29" s="40"/>
      <c r="I29" s="40"/>
      <c r="J29" s="40"/>
      <c r="K29" s="40"/>
      <c r="L29" s="41"/>
      <c r="M29" s="42" t="s">
        <v>31</v>
      </c>
      <c r="N29" s="40"/>
      <c r="O29" s="40"/>
      <c r="P29" s="40"/>
      <c r="Q29" s="40"/>
      <c r="R29" s="40"/>
      <c r="S29" s="40"/>
      <c r="T29" s="40"/>
      <c r="U29" s="41"/>
      <c r="V29" s="6">
        <v>1</v>
      </c>
      <c r="W29">
        <v>100</v>
      </c>
      <c r="X29" s="9">
        <v>100</v>
      </c>
      <c r="Y29" s="7">
        <f t="shared" ref="Y29:Y60" si="0">X29/100*V29</f>
        <v>1</v>
      </c>
      <c r="Z29" s="43" t="s">
        <v>32</v>
      </c>
      <c r="AA29" s="40"/>
      <c r="AB29" s="40"/>
      <c r="AC29" s="40"/>
      <c r="AD29" s="40"/>
      <c r="AE29" s="41"/>
      <c r="AF29" s="39">
        <v>100</v>
      </c>
      <c r="AG29" s="40"/>
      <c r="AH29" s="41"/>
      <c r="AI29" s="7">
        <f t="shared" ref="AI29:AI60" si="1">AF29/100*V29</f>
        <v>1</v>
      </c>
      <c r="AJ29" s="43" t="s">
        <v>33</v>
      </c>
      <c r="AK29" s="40"/>
      <c r="AL29" s="41"/>
      <c r="AN29" s="39">
        <v>100</v>
      </c>
      <c r="AO29" s="40"/>
      <c r="AP29" s="41"/>
      <c r="AQ29" s="23"/>
      <c r="AR29" s="7">
        <f t="shared" ref="AR29:AR77" si="2">AL29/100*AB29</f>
        <v>0</v>
      </c>
      <c r="AS29" s="7">
        <f t="shared" ref="AS29:AS77" si="3">AM29/100*AC29</f>
        <v>0</v>
      </c>
      <c r="AT29" s="74"/>
      <c r="AU29" s="74">
        <f>IF(AT29="",AI29,AT29)</f>
        <v>1</v>
      </c>
      <c r="AV29" s="10"/>
    </row>
    <row r="30" spans="5:49" ht="22.5" customHeight="1">
      <c r="F30" s="39" t="s">
        <v>30</v>
      </c>
      <c r="G30" s="40"/>
      <c r="H30" s="40"/>
      <c r="I30" s="40"/>
      <c r="J30" s="40"/>
      <c r="K30" s="40"/>
      <c r="L30" s="41"/>
      <c r="M30" s="42" t="s">
        <v>34</v>
      </c>
      <c r="N30" s="40"/>
      <c r="O30" s="40"/>
      <c r="P30" s="40"/>
      <c r="Q30" s="40"/>
      <c r="R30" s="40"/>
      <c r="S30" s="40"/>
      <c r="T30" s="40"/>
      <c r="U30" s="41"/>
      <c r="V30" s="6">
        <v>2</v>
      </c>
      <c r="W30">
        <v>100</v>
      </c>
      <c r="X30" s="9">
        <v>100</v>
      </c>
      <c r="Y30" s="7">
        <f t="shared" si="0"/>
        <v>2</v>
      </c>
      <c r="Z30" s="43" t="s">
        <v>35</v>
      </c>
      <c r="AA30" s="40"/>
      <c r="AB30" s="40"/>
      <c r="AC30" s="40"/>
      <c r="AD30" s="40"/>
      <c r="AE30" s="41"/>
      <c r="AF30" s="39">
        <v>100</v>
      </c>
      <c r="AG30" s="40"/>
      <c r="AH30" s="41"/>
      <c r="AI30" s="7">
        <f t="shared" si="1"/>
        <v>2</v>
      </c>
      <c r="AJ30" s="43" t="s">
        <v>36</v>
      </c>
      <c r="AK30" s="40"/>
      <c r="AL30" s="41"/>
      <c r="AN30" s="39">
        <v>100</v>
      </c>
      <c r="AO30" s="40"/>
      <c r="AP30" s="41"/>
      <c r="AQ30" s="23"/>
      <c r="AR30" s="7">
        <f t="shared" si="2"/>
        <v>0</v>
      </c>
      <c r="AS30" s="7">
        <f t="shared" si="3"/>
        <v>0</v>
      </c>
      <c r="AT30" s="74"/>
      <c r="AU30" s="74">
        <f t="shared" ref="AU30:AU79" si="4">IF(AT30="",AI30,AT30)</f>
        <v>2</v>
      </c>
      <c r="AV30" s="10"/>
    </row>
    <row r="31" spans="5:49" ht="22.5" customHeight="1">
      <c r="F31" s="39" t="s">
        <v>30</v>
      </c>
      <c r="G31" s="40"/>
      <c r="H31" s="40"/>
      <c r="I31" s="40"/>
      <c r="J31" s="40"/>
      <c r="K31" s="40"/>
      <c r="L31" s="41"/>
      <c r="M31" s="42" t="s">
        <v>37</v>
      </c>
      <c r="N31" s="40"/>
      <c r="O31" s="40"/>
      <c r="P31" s="40"/>
      <c r="Q31" s="40"/>
      <c r="R31" s="40"/>
      <c r="S31" s="40"/>
      <c r="T31" s="40"/>
      <c r="U31" s="41"/>
      <c r="V31" s="6">
        <v>2</v>
      </c>
      <c r="W31">
        <v>100</v>
      </c>
      <c r="X31" s="9">
        <v>100</v>
      </c>
      <c r="Y31" s="7">
        <f t="shared" si="0"/>
        <v>2</v>
      </c>
      <c r="Z31" s="43" t="s">
        <v>38</v>
      </c>
      <c r="AA31" s="40"/>
      <c r="AB31" s="40"/>
      <c r="AC31" s="40"/>
      <c r="AD31" s="40"/>
      <c r="AE31" s="41"/>
      <c r="AF31" s="39">
        <v>100</v>
      </c>
      <c r="AG31" s="40"/>
      <c r="AH31" s="41"/>
      <c r="AI31" s="7">
        <f t="shared" si="1"/>
        <v>2</v>
      </c>
      <c r="AJ31" s="43" t="s">
        <v>39</v>
      </c>
      <c r="AK31" s="40"/>
      <c r="AL31" s="41"/>
      <c r="AN31" s="39">
        <v>100</v>
      </c>
      <c r="AO31" s="40"/>
      <c r="AP31" s="41"/>
      <c r="AQ31" s="23"/>
      <c r="AR31" s="7">
        <f t="shared" si="2"/>
        <v>0</v>
      </c>
      <c r="AS31" s="7">
        <f t="shared" si="3"/>
        <v>0</v>
      </c>
      <c r="AT31" s="74"/>
      <c r="AU31" s="74">
        <f t="shared" si="4"/>
        <v>2</v>
      </c>
      <c r="AV31" s="10"/>
    </row>
    <row r="32" spans="5:49" ht="25.05" customHeight="1">
      <c r="F32" s="39" t="s">
        <v>40</v>
      </c>
      <c r="G32" s="40"/>
      <c r="H32" s="40"/>
      <c r="I32" s="40"/>
      <c r="J32" s="40"/>
      <c r="K32" s="40"/>
      <c r="L32" s="41"/>
      <c r="M32" s="42" t="s">
        <v>41</v>
      </c>
      <c r="N32" s="40"/>
      <c r="O32" s="40"/>
      <c r="P32" s="40"/>
      <c r="Q32" s="40"/>
      <c r="R32" s="40"/>
      <c r="S32" s="40"/>
      <c r="T32" s="40"/>
      <c r="U32" s="41"/>
      <c r="V32" s="6">
        <v>1</v>
      </c>
      <c r="W32">
        <v>100</v>
      </c>
      <c r="X32" s="9">
        <v>100</v>
      </c>
      <c r="Y32" s="7">
        <f t="shared" si="0"/>
        <v>1</v>
      </c>
      <c r="Z32" s="43" t="s">
        <v>42</v>
      </c>
      <c r="AA32" s="40"/>
      <c r="AB32" s="40"/>
      <c r="AC32" s="40"/>
      <c r="AD32" s="40"/>
      <c r="AE32" s="41"/>
      <c r="AF32" s="39">
        <v>100</v>
      </c>
      <c r="AG32" s="40"/>
      <c r="AH32" s="41"/>
      <c r="AI32" s="7">
        <f t="shared" si="1"/>
        <v>1</v>
      </c>
      <c r="AJ32" s="43" t="s">
        <v>43</v>
      </c>
      <c r="AK32" s="40"/>
      <c r="AL32" s="41"/>
      <c r="AN32" s="39">
        <v>100</v>
      </c>
      <c r="AO32" s="40"/>
      <c r="AP32" s="41"/>
      <c r="AQ32" s="23"/>
      <c r="AR32" s="7">
        <f t="shared" si="2"/>
        <v>0</v>
      </c>
      <c r="AS32" s="7">
        <f t="shared" si="3"/>
        <v>0</v>
      </c>
      <c r="AT32" s="74"/>
      <c r="AU32" s="74">
        <f t="shared" si="4"/>
        <v>1</v>
      </c>
      <c r="AV32" s="10"/>
    </row>
    <row r="33" spans="6:48" ht="26.55" customHeight="1">
      <c r="F33" s="39" t="s">
        <v>44</v>
      </c>
      <c r="G33" s="40"/>
      <c r="H33" s="40"/>
      <c r="I33" s="40"/>
      <c r="J33" s="40"/>
      <c r="K33" s="40"/>
      <c r="L33" s="41"/>
      <c r="M33" s="42" t="s">
        <v>45</v>
      </c>
      <c r="N33" s="40"/>
      <c r="O33" s="40"/>
      <c r="P33" s="40"/>
      <c r="Q33" s="40"/>
      <c r="R33" s="40"/>
      <c r="S33" s="40"/>
      <c r="T33" s="40"/>
      <c r="U33" s="41"/>
      <c r="V33" s="6">
        <v>1</v>
      </c>
      <c r="W33">
        <v>100</v>
      </c>
      <c r="X33" s="9">
        <v>50</v>
      </c>
      <c r="Y33" s="7">
        <f t="shared" si="0"/>
        <v>0.5</v>
      </c>
      <c r="Z33" s="43" t="s">
        <v>46</v>
      </c>
      <c r="AA33" s="40"/>
      <c r="AB33" s="40"/>
      <c r="AC33" s="40"/>
      <c r="AD33" s="40"/>
      <c r="AE33" s="41"/>
      <c r="AF33" s="39">
        <v>50</v>
      </c>
      <c r="AG33" s="40"/>
      <c r="AH33" s="41"/>
      <c r="AI33" s="7">
        <f t="shared" si="1"/>
        <v>0.5</v>
      </c>
      <c r="AJ33" s="43" t="s">
        <v>47</v>
      </c>
      <c r="AK33" s="40"/>
      <c r="AL33" s="41"/>
      <c r="AN33" s="39">
        <v>50</v>
      </c>
      <c r="AO33" s="40"/>
      <c r="AP33" s="41"/>
      <c r="AQ33" s="23"/>
      <c r="AR33" s="7">
        <f t="shared" si="2"/>
        <v>0</v>
      </c>
      <c r="AS33" s="7">
        <f t="shared" si="3"/>
        <v>0</v>
      </c>
      <c r="AT33" s="74"/>
      <c r="AU33" s="74">
        <f t="shared" si="4"/>
        <v>0.5</v>
      </c>
      <c r="AV33" s="10"/>
    </row>
    <row r="34" spans="6:48" ht="26.55" customHeight="1">
      <c r="F34" s="39" t="s">
        <v>44</v>
      </c>
      <c r="G34" s="40"/>
      <c r="H34" s="40"/>
      <c r="I34" s="40"/>
      <c r="J34" s="40"/>
      <c r="K34" s="40"/>
      <c r="L34" s="41"/>
      <c r="M34" s="42" t="s">
        <v>48</v>
      </c>
      <c r="N34" s="40"/>
      <c r="O34" s="40"/>
      <c r="P34" s="40"/>
      <c r="Q34" s="40"/>
      <c r="R34" s="40"/>
      <c r="S34" s="40"/>
      <c r="T34" s="40"/>
      <c r="U34" s="41"/>
      <c r="V34" s="6">
        <v>3</v>
      </c>
      <c r="W34">
        <v>100</v>
      </c>
      <c r="X34" s="9">
        <v>100</v>
      </c>
      <c r="Y34" s="7">
        <f t="shared" si="0"/>
        <v>3</v>
      </c>
      <c r="Z34" s="43" t="s">
        <v>49</v>
      </c>
      <c r="AA34" s="40"/>
      <c r="AB34" s="40"/>
      <c r="AC34" s="40"/>
      <c r="AD34" s="40"/>
      <c r="AE34" s="41"/>
      <c r="AF34" s="39">
        <v>100</v>
      </c>
      <c r="AG34" s="40"/>
      <c r="AH34" s="41"/>
      <c r="AI34" s="7">
        <f t="shared" si="1"/>
        <v>3</v>
      </c>
      <c r="AJ34" s="43" t="s">
        <v>50</v>
      </c>
      <c r="AK34" s="40"/>
      <c r="AL34" s="41"/>
      <c r="AN34" s="39">
        <v>100</v>
      </c>
      <c r="AO34" s="40"/>
      <c r="AP34" s="41"/>
      <c r="AQ34" s="23"/>
      <c r="AR34" s="7">
        <f t="shared" si="2"/>
        <v>0</v>
      </c>
      <c r="AS34" s="7">
        <f t="shared" si="3"/>
        <v>0</v>
      </c>
      <c r="AT34" s="74"/>
      <c r="AU34" s="74">
        <f t="shared" si="4"/>
        <v>3</v>
      </c>
      <c r="AV34" s="10"/>
    </row>
    <row r="35" spans="6:48" ht="26.55" customHeight="1">
      <c r="F35" s="39" t="s">
        <v>44</v>
      </c>
      <c r="G35" s="40"/>
      <c r="H35" s="40"/>
      <c r="I35" s="40"/>
      <c r="J35" s="40"/>
      <c r="K35" s="40"/>
      <c r="L35" s="41"/>
      <c r="M35" s="42" t="s">
        <v>51</v>
      </c>
      <c r="N35" s="40"/>
      <c r="O35" s="40"/>
      <c r="P35" s="40"/>
      <c r="Q35" s="40"/>
      <c r="R35" s="40"/>
      <c r="S35" s="40"/>
      <c r="T35" s="40"/>
      <c r="U35" s="41"/>
      <c r="V35" s="6">
        <v>2</v>
      </c>
      <c r="W35">
        <v>100</v>
      </c>
      <c r="X35" s="9">
        <v>100</v>
      </c>
      <c r="Y35" s="7">
        <f t="shared" si="0"/>
        <v>2</v>
      </c>
      <c r="Z35" s="43" t="s">
        <v>52</v>
      </c>
      <c r="AA35" s="40"/>
      <c r="AB35" s="40"/>
      <c r="AC35" s="40"/>
      <c r="AD35" s="40"/>
      <c r="AE35" s="41"/>
      <c r="AF35" s="39">
        <v>100</v>
      </c>
      <c r="AG35" s="40"/>
      <c r="AH35" s="41"/>
      <c r="AI35" s="7">
        <f t="shared" si="1"/>
        <v>2</v>
      </c>
      <c r="AJ35" s="43" t="s">
        <v>53</v>
      </c>
      <c r="AK35" s="40"/>
      <c r="AL35" s="41"/>
      <c r="AN35" s="39">
        <v>100</v>
      </c>
      <c r="AO35" s="40"/>
      <c r="AP35" s="41"/>
      <c r="AQ35" s="23"/>
      <c r="AR35" s="7">
        <f t="shared" si="2"/>
        <v>0</v>
      </c>
      <c r="AS35" s="7">
        <f t="shared" si="3"/>
        <v>0</v>
      </c>
      <c r="AT35" s="74"/>
      <c r="AU35" s="74">
        <f t="shared" si="4"/>
        <v>2</v>
      </c>
      <c r="AV35" s="10"/>
    </row>
    <row r="36" spans="6:48" ht="26.55" customHeight="1">
      <c r="F36" s="39" t="s">
        <v>44</v>
      </c>
      <c r="G36" s="40"/>
      <c r="H36" s="40"/>
      <c r="I36" s="40"/>
      <c r="J36" s="40"/>
      <c r="K36" s="40"/>
      <c r="L36" s="41"/>
      <c r="M36" s="42" t="s">
        <v>54</v>
      </c>
      <c r="N36" s="40"/>
      <c r="O36" s="40"/>
      <c r="P36" s="40"/>
      <c r="Q36" s="40"/>
      <c r="R36" s="40"/>
      <c r="S36" s="40"/>
      <c r="T36" s="40"/>
      <c r="U36" s="41"/>
      <c r="V36" s="6">
        <v>3</v>
      </c>
      <c r="W36">
        <v>100</v>
      </c>
      <c r="X36" s="9">
        <v>83</v>
      </c>
      <c r="Y36" s="7">
        <f t="shared" si="0"/>
        <v>2.4899999999999998</v>
      </c>
      <c r="Z36" s="43" t="s">
        <v>55</v>
      </c>
      <c r="AA36" s="40"/>
      <c r="AB36" s="40"/>
      <c r="AC36" s="40"/>
      <c r="AD36" s="40"/>
      <c r="AE36" s="41"/>
      <c r="AF36" s="39">
        <v>100</v>
      </c>
      <c r="AG36" s="40"/>
      <c r="AH36" s="41"/>
      <c r="AI36" s="7">
        <f t="shared" si="1"/>
        <v>3</v>
      </c>
      <c r="AJ36" s="43" t="s">
        <v>56</v>
      </c>
      <c r="AK36" s="40"/>
      <c r="AL36" s="41"/>
      <c r="AN36" s="39">
        <v>100</v>
      </c>
      <c r="AO36" s="40"/>
      <c r="AP36" s="41"/>
      <c r="AQ36" s="23"/>
      <c r="AR36" s="7">
        <f t="shared" si="2"/>
        <v>0</v>
      </c>
      <c r="AS36" s="7">
        <f t="shared" si="3"/>
        <v>0</v>
      </c>
      <c r="AT36" s="74"/>
      <c r="AU36" s="74">
        <f t="shared" si="4"/>
        <v>3</v>
      </c>
      <c r="AV36" s="10"/>
    </row>
    <row r="37" spans="6:48" ht="26.55" customHeight="1">
      <c r="F37" s="39" t="s">
        <v>44</v>
      </c>
      <c r="G37" s="40"/>
      <c r="H37" s="40"/>
      <c r="I37" s="40"/>
      <c r="J37" s="40"/>
      <c r="K37" s="40"/>
      <c r="L37" s="41"/>
      <c r="M37" s="42" t="s">
        <v>57</v>
      </c>
      <c r="N37" s="40"/>
      <c r="O37" s="40"/>
      <c r="P37" s="40"/>
      <c r="Q37" s="40"/>
      <c r="R37" s="40"/>
      <c r="S37" s="40"/>
      <c r="T37" s="40"/>
      <c r="U37" s="41"/>
      <c r="V37" s="6">
        <v>2</v>
      </c>
      <c r="W37">
        <v>100</v>
      </c>
      <c r="X37" s="9">
        <v>100</v>
      </c>
      <c r="Y37" s="7">
        <f t="shared" si="0"/>
        <v>2</v>
      </c>
      <c r="Z37" s="43" t="s">
        <v>58</v>
      </c>
      <c r="AA37" s="40"/>
      <c r="AB37" s="40"/>
      <c r="AC37" s="40"/>
      <c r="AD37" s="40"/>
      <c r="AE37" s="41"/>
      <c r="AF37" s="39">
        <v>100</v>
      </c>
      <c r="AG37" s="40"/>
      <c r="AH37" s="41"/>
      <c r="AI37" s="7">
        <f t="shared" si="1"/>
        <v>2</v>
      </c>
      <c r="AJ37" s="43" t="s">
        <v>59</v>
      </c>
      <c r="AK37" s="40"/>
      <c r="AL37" s="41"/>
      <c r="AN37" s="39">
        <v>100</v>
      </c>
      <c r="AO37" s="40"/>
      <c r="AP37" s="41"/>
      <c r="AQ37" s="23"/>
      <c r="AR37" s="7">
        <f t="shared" si="2"/>
        <v>0</v>
      </c>
      <c r="AS37" s="7">
        <f t="shared" si="3"/>
        <v>0</v>
      </c>
      <c r="AT37" s="74"/>
      <c r="AU37" s="74">
        <f t="shared" si="4"/>
        <v>2</v>
      </c>
      <c r="AV37" s="10"/>
    </row>
    <row r="38" spans="6:48">
      <c r="F38" s="39" t="s">
        <v>44</v>
      </c>
      <c r="G38" s="40"/>
      <c r="H38" s="40"/>
      <c r="I38" s="40"/>
      <c r="J38" s="40"/>
      <c r="K38" s="40"/>
      <c r="L38" s="41"/>
      <c r="M38" s="42" t="s">
        <v>60</v>
      </c>
      <c r="N38" s="40"/>
      <c r="O38" s="40"/>
      <c r="P38" s="40"/>
      <c r="Q38" s="40"/>
      <c r="R38" s="40"/>
      <c r="S38" s="40"/>
      <c r="T38" s="40"/>
      <c r="U38" s="41"/>
      <c r="V38" s="6">
        <v>2</v>
      </c>
      <c r="W38">
        <v>100</v>
      </c>
      <c r="X38" s="9">
        <v>100</v>
      </c>
      <c r="Y38" s="7">
        <f t="shared" si="0"/>
        <v>2</v>
      </c>
      <c r="Z38" s="43" t="s">
        <v>61</v>
      </c>
      <c r="AA38" s="40"/>
      <c r="AB38" s="40"/>
      <c r="AC38" s="40"/>
      <c r="AD38" s="40"/>
      <c r="AE38" s="41"/>
      <c r="AF38" s="39">
        <v>100</v>
      </c>
      <c r="AG38" s="40"/>
      <c r="AH38" s="41"/>
      <c r="AI38" s="7">
        <f t="shared" si="1"/>
        <v>2</v>
      </c>
      <c r="AJ38" s="43" t="s">
        <v>62</v>
      </c>
      <c r="AK38" s="40"/>
      <c r="AL38" s="41"/>
      <c r="AN38" s="39">
        <v>100</v>
      </c>
      <c r="AO38" s="40"/>
      <c r="AP38" s="41"/>
      <c r="AQ38" s="23"/>
      <c r="AR38" s="7">
        <f t="shared" si="2"/>
        <v>0</v>
      </c>
      <c r="AS38" s="7">
        <f t="shared" si="3"/>
        <v>0</v>
      </c>
      <c r="AT38" s="74"/>
      <c r="AU38" s="74">
        <f t="shared" si="4"/>
        <v>2</v>
      </c>
      <c r="AV38" s="10"/>
    </row>
    <row r="39" spans="6:48" ht="23" customHeight="1">
      <c r="F39" s="39" t="s">
        <v>63</v>
      </c>
      <c r="G39" s="40"/>
      <c r="H39" s="40"/>
      <c r="I39" s="40"/>
      <c r="J39" s="40"/>
      <c r="K39" s="40"/>
      <c r="L39" s="41"/>
      <c r="M39" s="42" t="s">
        <v>64</v>
      </c>
      <c r="N39" s="40"/>
      <c r="O39" s="40"/>
      <c r="P39" s="40"/>
      <c r="Q39" s="40"/>
      <c r="R39" s="40"/>
      <c r="S39" s="40"/>
      <c r="T39" s="40"/>
      <c r="U39" s="41"/>
      <c r="V39" s="6">
        <v>1</v>
      </c>
      <c r="W39">
        <v>100</v>
      </c>
      <c r="X39" s="9">
        <v>100</v>
      </c>
      <c r="Y39" s="7">
        <f t="shared" si="0"/>
        <v>1</v>
      </c>
      <c r="Z39" s="43" t="s">
        <v>65</v>
      </c>
      <c r="AA39" s="40"/>
      <c r="AB39" s="40"/>
      <c r="AC39" s="40"/>
      <c r="AD39" s="40"/>
      <c r="AE39" s="41"/>
      <c r="AF39" s="39">
        <v>100</v>
      </c>
      <c r="AG39" s="40"/>
      <c r="AH39" s="41"/>
      <c r="AI39" s="7">
        <f t="shared" si="1"/>
        <v>1</v>
      </c>
      <c r="AJ39" s="43" t="s">
        <v>66</v>
      </c>
      <c r="AK39" s="40"/>
      <c r="AL39" s="41"/>
      <c r="AN39" s="39">
        <v>100</v>
      </c>
      <c r="AO39" s="40"/>
      <c r="AP39" s="41"/>
      <c r="AQ39" s="23"/>
      <c r="AR39" s="7">
        <f t="shared" si="2"/>
        <v>0</v>
      </c>
      <c r="AS39" s="7">
        <f t="shared" si="3"/>
        <v>0</v>
      </c>
      <c r="AT39" s="74"/>
      <c r="AU39" s="74">
        <f t="shared" si="4"/>
        <v>1</v>
      </c>
      <c r="AV39" s="10"/>
    </row>
    <row r="40" spans="6:48" ht="23" customHeight="1">
      <c r="F40" s="39" t="s">
        <v>63</v>
      </c>
      <c r="G40" s="40"/>
      <c r="H40" s="40"/>
      <c r="I40" s="40"/>
      <c r="J40" s="40"/>
      <c r="K40" s="40"/>
      <c r="L40" s="41"/>
      <c r="M40" s="42" t="s">
        <v>67</v>
      </c>
      <c r="N40" s="40"/>
      <c r="O40" s="40"/>
      <c r="P40" s="40"/>
      <c r="Q40" s="40"/>
      <c r="R40" s="40"/>
      <c r="S40" s="40"/>
      <c r="T40" s="40"/>
      <c r="U40" s="41"/>
      <c r="V40" s="6">
        <v>1</v>
      </c>
      <c r="W40">
        <v>100</v>
      </c>
      <c r="X40" s="9">
        <v>0</v>
      </c>
      <c r="Y40" s="7">
        <f t="shared" si="0"/>
        <v>0</v>
      </c>
      <c r="Z40" s="43" t="s">
        <v>68</v>
      </c>
      <c r="AA40" s="40"/>
      <c r="AB40" s="40"/>
      <c r="AC40" s="40"/>
      <c r="AD40" s="40"/>
      <c r="AE40" s="41"/>
      <c r="AF40" s="39">
        <v>0</v>
      </c>
      <c r="AG40" s="40"/>
      <c r="AH40" s="41"/>
      <c r="AI40" s="7">
        <f t="shared" si="1"/>
        <v>0</v>
      </c>
      <c r="AJ40" s="43" t="s">
        <v>69</v>
      </c>
      <c r="AK40" s="40"/>
      <c r="AL40" s="41"/>
      <c r="AN40" s="39">
        <v>0</v>
      </c>
      <c r="AO40" s="40"/>
      <c r="AP40" s="41"/>
      <c r="AQ40" s="23"/>
      <c r="AR40" s="7">
        <f t="shared" si="2"/>
        <v>0</v>
      </c>
      <c r="AS40" s="7">
        <f t="shared" si="3"/>
        <v>0</v>
      </c>
      <c r="AT40" s="74"/>
      <c r="AU40" s="74">
        <f t="shared" si="4"/>
        <v>0</v>
      </c>
      <c r="AV40" s="10"/>
    </row>
    <row r="41" spans="6:48" ht="23" customHeight="1">
      <c r="F41" s="39" t="s">
        <v>63</v>
      </c>
      <c r="G41" s="40"/>
      <c r="H41" s="40"/>
      <c r="I41" s="40"/>
      <c r="J41" s="40"/>
      <c r="K41" s="40"/>
      <c r="L41" s="41"/>
      <c r="M41" s="42" t="s">
        <v>70</v>
      </c>
      <c r="N41" s="40"/>
      <c r="O41" s="40"/>
      <c r="P41" s="40"/>
      <c r="Q41" s="40"/>
      <c r="R41" s="40"/>
      <c r="S41" s="40"/>
      <c r="T41" s="40"/>
      <c r="U41" s="41"/>
      <c r="V41" s="6">
        <v>5</v>
      </c>
      <c r="W41">
        <v>100</v>
      </c>
      <c r="X41" s="9">
        <v>100</v>
      </c>
      <c r="Y41" s="7">
        <f t="shared" si="0"/>
        <v>5</v>
      </c>
      <c r="Z41" s="43" t="s">
        <v>71</v>
      </c>
      <c r="AA41" s="40"/>
      <c r="AB41" s="40"/>
      <c r="AC41" s="40"/>
      <c r="AD41" s="40"/>
      <c r="AE41" s="41"/>
      <c r="AF41" s="39">
        <v>100</v>
      </c>
      <c r="AG41" s="40"/>
      <c r="AH41" s="41"/>
      <c r="AI41" s="7">
        <f t="shared" si="1"/>
        <v>5</v>
      </c>
      <c r="AJ41" s="43" t="s">
        <v>72</v>
      </c>
      <c r="AK41" s="40"/>
      <c r="AL41" s="41"/>
      <c r="AN41" s="39">
        <v>100</v>
      </c>
      <c r="AO41" s="40"/>
      <c r="AP41" s="41"/>
      <c r="AQ41" s="23">
        <v>100</v>
      </c>
      <c r="AR41" s="7">
        <f t="shared" si="2"/>
        <v>0</v>
      </c>
      <c r="AS41" s="7">
        <f t="shared" si="3"/>
        <v>0</v>
      </c>
      <c r="AT41" s="74">
        <f>(AQ41/W41)*V41</f>
        <v>5</v>
      </c>
      <c r="AU41" s="74">
        <f t="shared" si="4"/>
        <v>5</v>
      </c>
      <c r="AV41" s="10"/>
    </row>
    <row r="42" spans="6:48" ht="23" customHeight="1">
      <c r="F42" s="39" t="s">
        <v>73</v>
      </c>
      <c r="G42" s="40"/>
      <c r="H42" s="40"/>
      <c r="I42" s="40"/>
      <c r="J42" s="40"/>
      <c r="K42" s="40"/>
      <c r="L42" s="41"/>
      <c r="M42" s="42" t="s">
        <v>74</v>
      </c>
      <c r="N42" s="40"/>
      <c r="O42" s="40"/>
      <c r="P42" s="40"/>
      <c r="Q42" s="40"/>
      <c r="R42" s="40"/>
      <c r="S42" s="40"/>
      <c r="T42" s="40"/>
      <c r="U42" s="41"/>
      <c r="V42" s="6">
        <v>1</v>
      </c>
      <c r="W42">
        <v>100</v>
      </c>
      <c r="X42" s="9">
        <v>100</v>
      </c>
      <c r="Y42" s="7">
        <f t="shared" si="0"/>
        <v>1</v>
      </c>
      <c r="Z42" s="43" t="s">
        <v>75</v>
      </c>
      <c r="AA42" s="40"/>
      <c r="AB42" s="40"/>
      <c r="AC42" s="40"/>
      <c r="AD42" s="40"/>
      <c r="AE42" s="41"/>
      <c r="AF42" s="39">
        <v>100</v>
      </c>
      <c r="AG42" s="40"/>
      <c r="AH42" s="41"/>
      <c r="AI42" s="7">
        <f t="shared" si="1"/>
        <v>1</v>
      </c>
      <c r="AJ42" s="43" t="s">
        <v>76</v>
      </c>
      <c r="AK42" s="40"/>
      <c r="AL42" s="41"/>
      <c r="AN42" s="39">
        <v>100</v>
      </c>
      <c r="AO42" s="40"/>
      <c r="AP42" s="41"/>
      <c r="AQ42" s="23"/>
      <c r="AR42" s="7">
        <f t="shared" si="2"/>
        <v>0</v>
      </c>
      <c r="AS42" s="7">
        <f t="shared" si="3"/>
        <v>0</v>
      </c>
      <c r="AT42" s="74"/>
      <c r="AU42" s="74">
        <f t="shared" si="4"/>
        <v>1</v>
      </c>
      <c r="AV42" s="10"/>
    </row>
    <row r="43" spans="6:48" ht="23" customHeight="1">
      <c r="F43" s="39" t="s">
        <v>73</v>
      </c>
      <c r="G43" s="40"/>
      <c r="H43" s="40"/>
      <c r="I43" s="40"/>
      <c r="J43" s="40"/>
      <c r="K43" s="40"/>
      <c r="L43" s="41"/>
      <c r="M43" s="42" t="s">
        <v>77</v>
      </c>
      <c r="N43" s="40"/>
      <c r="O43" s="40"/>
      <c r="P43" s="40"/>
      <c r="Q43" s="40"/>
      <c r="R43" s="40"/>
      <c r="S43" s="40"/>
      <c r="T43" s="40"/>
      <c r="U43" s="41"/>
      <c r="V43" s="6">
        <v>1</v>
      </c>
      <c r="W43">
        <v>100</v>
      </c>
      <c r="X43" s="9">
        <v>50</v>
      </c>
      <c r="Y43" s="7">
        <f t="shared" si="0"/>
        <v>0.5</v>
      </c>
      <c r="Z43" s="43" t="s">
        <v>78</v>
      </c>
      <c r="AA43" s="40"/>
      <c r="AB43" s="40"/>
      <c r="AC43" s="40"/>
      <c r="AD43" s="40"/>
      <c r="AE43" s="41"/>
      <c r="AF43" s="39">
        <v>50</v>
      </c>
      <c r="AG43" s="40"/>
      <c r="AH43" s="41"/>
      <c r="AI43" s="7">
        <f t="shared" si="1"/>
        <v>0.5</v>
      </c>
      <c r="AJ43" s="43" t="s">
        <v>79</v>
      </c>
      <c r="AK43" s="40"/>
      <c r="AL43" s="41"/>
      <c r="AN43" s="39">
        <v>50</v>
      </c>
      <c r="AO43" s="40"/>
      <c r="AP43" s="41"/>
      <c r="AQ43" s="23"/>
      <c r="AR43" s="7">
        <f t="shared" si="2"/>
        <v>0</v>
      </c>
      <c r="AS43" s="7">
        <f t="shared" si="3"/>
        <v>0</v>
      </c>
      <c r="AT43" s="74"/>
      <c r="AU43" s="74">
        <f t="shared" si="4"/>
        <v>0.5</v>
      </c>
      <c r="AV43" s="10"/>
    </row>
    <row r="44" spans="6:48" ht="23" customHeight="1">
      <c r="F44" s="39" t="s">
        <v>73</v>
      </c>
      <c r="G44" s="40"/>
      <c r="H44" s="40"/>
      <c r="I44" s="40"/>
      <c r="J44" s="40"/>
      <c r="K44" s="40"/>
      <c r="L44" s="41"/>
      <c r="M44" s="42" t="s">
        <v>80</v>
      </c>
      <c r="N44" s="40"/>
      <c r="O44" s="40"/>
      <c r="P44" s="40"/>
      <c r="Q44" s="40"/>
      <c r="R44" s="40"/>
      <c r="S44" s="40"/>
      <c r="T44" s="40"/>
      <c r="U44" s="41"/>
      <c r="V44" s="6">
        <v>0.25</v>
      </c>
      <c r="W44">
        <v>100</v>
      </c>
      <c r="X44" s="9">
        <v>0</v>
      </c>
      <c r="Y44" s="7">
        <f t="shared" si="0"/>
        <v>0</v>
      </c>
      <c r="Z44" s="43" t="s">
        <v>81</v>
      </c>
      <c r="AA44" s="40"/>
      <c r="AB44" s="40"/>
      <c r="AC44" s="40"/>
      <c r="AD44" s="40"/>
      <c r="AE44" s="41"/>
      <c r="AF44" s="39">
        <v>0</v>
      </c>
      <c r="AG44" s="40"/>
      <c r="AH44" s="41"/>
      <c r="AI44" s="7">
        <f t="shared" si="1"/>
        <v>0</v>
      </c>
      <c r="AJ44" s="43" t="s">
        <v>82</v>
      </c>
      <c r="AK44" s="40"/>
      <c r="AL44" s="41"/>
      <c r="AN44" s="39">
        <v>0</v>
      </c>
      <c r="AO44" s="40"/>
      <c r="AP44" s="41"/>
      <c r="AQ44" s="23"/>
      <c r="AR44" s="7">
        <f t="shared" si="2"/>
        <v>0</v>
      </c>
      <c r="AS44" s="7">
        <f t="shared" si="3"/>
        <v>0</v>
      </c>
      <c r="AT44" s="74"/>
      <c r="AU44" s="74">
        <f t="shared" si="4"/>
        <v>0</v>
      </c>
      <c r="AV44" s="10"/>
    </row>
    <row r="45" spans="6:48" ht="23" customHeight="1">
      <c r="F45" s="39" t="s">
        <v>73</v>
      </c>
      <c r="G45" s="40"/>
      <c r="H45" s="40"/>
      <c r="I45" s="40"/>
      <c r="J45" s="40"/>
      <c r="K45" s="40"/>
      <c r="L45" s="41"/>
      <c r="M45" s="42" t="s">
        <v>83</v>
      </c>
      <c r="N45" s="40"/>
      <c r="O45" s="40"/>
      <c r="P45" s="40"/>
      <c r="Q45" s="40"/>
      <c r="R45" s="40"/>
      <c r="S45" s="40"/>
      <c r="T45" s="40"/>
      <c r="U45" s="41"/>
      <c r="V45" s="6">
        <v>0.25</v>
      </c>
      <c r="W45">
        <v>100</v>
      </c>
      <c r="X45" s="9">
        <v>100</v>
      </c>
      <c r="Y45" s="7">
        <f t="shared" si="0"/>
        <v>0.25</v>
      </c>
      <c r="Z45" s="43" t="s">
        <v>84</v>
      </c>
      <c r="AA45" s="40"/>
      <c r="AB45" s="40"/>
      <c r="AC45" s="40"/>
      <c r="AD45" s="40"/>
      <c r="AE45" s="41"/>
      <c r="AF45" s="39">
        <v>100</v>
      </c>
      <c r="AG45" s="40"/>
      <c r="AH45" s="41"/>
      <c r="AI45" s="7">
        <f t="shared" si="1"/>
        <v>0.25</v>
      </c>
      <c r="AJ45" s="43" t="s">
        <v>85</v>
      </c>
      <c r="AK45" s="40"/>
      <c r="AL45" s="41"/>
      <c r="AN45" s="39">
        <v>100</v>
      </c>
      <c r="AO45" s="40"/>
      <c r="AP45" s="41"/>
      <c r="AQ45" s="23"/>
      <c r="AR45" s="7">
        <f t="shared" si="2"/>
        <v>0</v>
      </c>
      <c r="AS45" s="7">
        <f t="shared" si="3"/>
        <v>0</v>
      </c>
      <c r="AT45" s="74"/>
      <c r="AU45" s="74">
        <f t="shared" si="4"/>
        <v>0.25</v>
      </c>
      <c r="AV45" s="10"/>
    </row>
    <row r="46" spans="6:48" ht="23" customHeight="1">
      <c r="F46" s="39" t="s">
        <v>73</v>
      </c>
      <c r="G46" s="40"/>
      <c r="H46" s="40"/>
      <c r="I46" s="40"/>
      <c r="J46" s="40"/>
      <c r="K46" s="40"/>
      <c r="L46" s="41"/>
      <c r="M46" s="42" t="s">
        <v>86</v>
      </c>
      <c r="N46" s="40"/>
      <c r="O46" s="40"/>
      <c r="P46" s="40"/>
      <c r="Q46" s="40"/>
      <c r="R46" s="40"/>
      <c r="S46" s="40"/>
      <c r="T46" s="40"/>
      <c r="U46" s="41"/>
      <c r="V46" s="6">
        <v>0.5</v>
      </c>
      <c r="W46">
        <v>100</v>
      </c>
      <c r="X46" s="9">
        <v>0</v>
      </c>
      <c r="Y46" s="7">
        <f t="shared" si="0"/>
        <v>0</v>
      </c>
      <c r="Z46" s="43" t="s">
        <v>87</v>
      </c>
      <c r="AA46" s="40"/>
      <c r="AB46" s="40"/>
      <c r="AC46" s="40"/>
      <c r="AD46" s="40"/>
      <c r="AE46" s="41"/>
      <c r="AF46" s="39">
        <v>0</v>
      </c>
      <c r="AG46" s="40"/>
      <c r="AH46" s="41"/>
      <c r="AI46" s="7">
        <f t="shared" si="1"/>
        <v>0</v>
      </c>
      <c r="AJ46" s="43"/>
      <c r="AK46" s="40"/>
      <c r="AL46" s="41"/>
      <c r="AN46" s="39">
        <v>0</v>
      </c>
      <c r="AO46" s="40"/>
      <c r="AP46" s="41"/>
      <c r="AQ46" s="23"/>
      <c r="AR46" s="7">
        <f t="shared" si="2"/>
        <v>0</v>
      </c>
      <c r="AS46" s="7">
        <f t="shared" si="3"/>
        <v>0</v>
      </c>
      <c r="AT46" s="74"/>
      <c r="AU46" s="74">
        <f t="shared" si="4"/>
        <v>0</v>
      </c>
      <c r="AV46" s="10"/>
    </row>
    <row r="47" spans="6:48" ht="23" customHeight="1">
      <c r="F47" s="39" t="s">
        <v>73</v>
      </c>
      <c r="G47" s="40"/>
      <c r="H47" s="40"/>
      <c r="I47" s="40"/>
      <c r="J47" s="40"/>
      <c r="K47" s="40"/>
      <c r="L47" s="41"/>
      <c r="M47" s="42" t="s">
        <v>88</v>
      </c>
      <c r="N47" s="40"/>
      <c r="O47" s="40"/>
      <c r="P47" s="40"/>
      <c r="Q47" s="40"/>
      <c r="R47" s="40"/>
      <c r="S47" s="40"/>
      <c r="T47" s="40"/>
      <c r="U47" s="41"/>
      <c r="V47" s="6">
        <v>1</v>
      </c>
      <c r="W47">
        <v>100</v>
      </c>
      <c r="X47" s="9">
        <v>100</v>
      </c>
      <c r="Y47" s="7">
        <f t="shared" si="0"/>
        <v>1</v>
      </c>
      <c r="Z47" s="43" t="s">
        <v>89</v>
      </c>
      <c r="AA47" s="40"/>
      <c r="AB47" s="40"/>
      <c r="AC47" s="40"/>
      <c r="AD47" s="40"/>
      <c r="AE47" s="41"/>
      <c r="AF47" s="39">
        <v>100</v>
      </c>
      <c r="AG47" s="40"/>
      <c r="AH47" s="41"/>
      <c r="AI47" s="7">
        <f t="shared" si="1"/>
        <v>1</v>
      </c>
      <c r="AJ47" s="43" t="s">
        <v>90</v>
      </c>
      <c r="AK47" s="40"/>
      <c r="AL47" s="41"/>
      <c r="AN47" s="39">
        <v>100</v>
      </c>
      <c r="AO47" s="40"/>
      <c r="AP47" s="41"/>
      <c r="AQ47" s="23"/>
      <c r="AR47" s="7">
        <f t="shared" si="2"/>
        <v>0</v>
      </c>
      <c r="AS47" s="7">
        <f t="shared" si="3"/>
        <v>0</v>
      </c>
      <c r="AT47" s="74"/>
      <c r="AU47" s="74">
        <f t="shared" si="4"/>
        <v>1</v>
      </c>
      <c r="AV47" s="10"/>
    </row>
    <row r="48" spans="6:48" ht="23" customHeight="1">
      <c r="F48" s="39" t="s">
        <v>73</v>
      </c>
      <c r="G48" s="40"/>
      <c r="H48" s="40"/>
      <c r="I48" s="40"/>
      <c r="J48" s="40"/>
      <c r="K48" s="40"/>
      <c r="L48" s="41"/>
      <c r="M48" s="42" t="s">
        <v>91</v>
      </c>
      <c r="N48" s="40"/>
      <c r="O48" s="40"/>
      <c r="P48" s="40"/>
      <c r="Q48" s="40"/>
      <c r="R48" s="40"/>
      <c r="S48" s="40"/>
      <c r="T48" s="40"/>
      <c r="U48" s="41"/>
      <c r="V48" s="6">
        <v>2</v>
      </c>
      <c r="W48">
        <v>100</v>
      </c>
      <c r="X48" s="9">
        <v>100</v>
      </c>
      <c r="Y48" s="7">
        <f t="shared" si="0"/>
        <v>2</v>
      </c>
      <c r="Z48" s="43" t="s">
        <v>92</v>
      </c>
      <c r="AA48" s="40"/>
      <c r="AB48" s="40"/>
      <c r="AC48" s="40"/>
      <c r="AD48" s="40"/>
      <c r="AE48" s="41"/>
      <c r="AF48" s="39">
        <v>100</v>
      </c>
      <c r="AG48" s="40"/>
      <c r="AH48" s="41"/>
      <c r="AI48" s="7">
        <f t="shared" si="1"/>
        <v>2</v>
      </c>
      <c r="AJ48" s="43" t="s">
        <v>93</v>
      </c>
      <c r="AK48" s="40"/>
      <c r="AL48" s="41"/>
      <c r="AN48" s="39">
        <v>100</v>
      </c>
      <c r="AO48" s="40"/>
      <c r="AP48" s="41"/>
      <c r="AQ48" s="23"/>
      <c r="AR48" s="7">
        <f t="shared" si="2"/>
        <v>0</v>
      </c>
      <c r="AS48" s="7">
        <f t="shared" si="3"/>
        <v>0</v>
      </c>
      <c r="AT48" s="74"/>
      <c r="AU48" s="74">
        <f t="shared" si="4"/>
        <v>2</v>
      </c>
      <c r="AV48" s="10"/>
    </row>
    <row r="49" spans="6:48" ht="23" customHeight="1">
      <c r="F49" s="39" t="s">
        <v>73</v>
      </c>
      <c r="G49" s="40"/>
      <c r="H49" s="40"/>
      <c r="I49" s="40"/>
      <c r="J49" s="40"/>
      <c r="K49" s="40"/>
      <c r="L49" s="41"/>
      <c r="M49" s="42" t="s">
        <v>94</v>
      </c>
      <c r="N49" s="40"/>
      <c r="O49" s="40"/>
      <c r="P49" s="40"/>
      <c r="Q49" s="40"/>
      <c r="R49" s="40"/>
      <c r="S49" s="40"/>
      <c r="T49" s="40"/>
      <c r="U49" s="41"/>
      <c r="V49" s="6">
        <v>1</v>
      </c>
      <c r="W49">
        <v>100</v>
      </c>
      <c r="X49" s="9">
        <v>100</v>
      </c>
      <c r="Y49" s="7">
        <f t="shared" si="0"/>
        <v>1</v>
      </c>
      <c r="Z49" s="43" t="s">
        <v>95</v>
      </c>
      <c r="AA49" s="40"/>
      <c r="AB49" s="40"/>
      <c r="AC49" s="40"/>
      <c r="AD49" s="40"/>
      <c r="AE49" s="41"/>
      <c r="AF49" s="39">
        <v>100</v>
      </c>
      <c r="AG49" s="40"/>
      <c r="AH49" s="41"/>
      <c r="AI49" s="7">
        <f t="shared" si="1"/>
        <v>1</v>
      </c>
      <c r="AJ49" s="43" t="s">
        <v>96</v>
      </c>
      <c r="AK49" s="40"/>
      <c r="AL49" s="41"/>
      <c r="AN49" s="39">
        <v>100</v>
      </c>
      <c r="AO49" s="40"/>
      <c r="AP49" s="41"/>
      <c r="AQ49" s="23"/>
      <c r="AR49" s="7">
        <f t="shared" si="2"/>
        <v>0</v>
      </c>
      <c r="AS49" s="7">
        <f t="shared" si="3"/>
        <v>0</v>
      </c>
      <c r="AT49" s="74"/>
      <c r="AU49" s="74">
        <f t="shared" si="4"/>
        <v>1</v>
      </c>
      <c r="AV49" s="10"/>
    </row>
    <row r="50" spans="6:48" ht="23" customHeight="1">
      <c r="F50" s="39" t="s">
        <v>73</v>
      </c>
      <c r="G50" s="40"/>
      <c r="H50" s="40"/>
      <c r="I50" s="40"/>
      <c r="J50" s="40"/>
      <c r="K50" s="40"/>
      <c r="L50" s="41"/>
      <c r="M50" s="42" t="s">
        <v>97</v>
      </c>
      <c r="N50" s="40"/>
      <c r="O50" s="40"/>
      <c r="P50" s="40"/>
      <c r="Q50" s="40"/>
      <c r="R50" s="40"/>
      <c r="S50" s="40"/>
      <c r="T50" s="40"/>
      <c r="U50" s="41"/>
      <c r="V50" s="6">
        <v>1</v>
      </c>
      <c r="W50">
        <v>100</v>
      </c>
      <c r="X50" s="9">
        <v>100</v>
      </c>
      <c r="Y50" s="7">
        <f t="shared" si="0"/>
        <v>1</v>
      </c>
      <c r="Z50" s="43" t="s">
        <v>98</v>
      </c>
      <c r="AA50" s="40"/>
      <c r="AB50" s="40"/>
      <c r="AC50" s="40"/>
      <c r="AD50" s="40"/>
      <c r="AE50" s="41"/>
      <c r="AF50" s="39">
        <v>100</v>
      </c>
      <c r="AG50" s="40"/>
      <c r="AH50" s="41"/>
      <c r="AI50" s="7">
        <f t="shared" si="1"/>
        <v>1</v>
      </c>
      <c r="AJ50" s="43" t="s">
        <v>99</v>
      </c>
      <c r="AK50" s="40"/>
      <c r="AL50" s="41"/>
      <c r="AN50" s="39">
        <v>100</v>
      </c>
      <c r="AO50" s="40"/>
      <c r="AP50" s="41"/>
      <c r="AQ50" s="23"/>
      <c r="AR50" s="7">
        <f t="shared" si="2"/>
        <v>0</v>
      </c>
      <c r="AS50" s="7">
        <f t="shared" si="3"/>
        <v>0</v>
      </c>
      <c r="AT50" s="74"/>
      <c r="AU50" s="74">
        <f t="shared" si="4"/>
        <v>1</v>
      </c>
      <c r="AV50" s="10"/>
    </row>
    <row r="51" spans="6:48" ht="23" customHeight="1">
      <c r="F51" s="39" t="s">
        <v>73</v>
      </c>
      <c r="G51" s="40"/>
      <c r="H51" s="40"/>
      <c r="I51" s="40"/>
      <c r="J51" s="40"/>
      <c r="K51" s="40"/>
      <c r="L51" s="41"/>
      <c r="M51" s="42" t="s">
        <v>100</v>
      </c>
      <c r="N51" s="40"/>
      <c r="O51" s="40"/>
      <c r="P51" s="40"/>
      <c r="Q51" s="40"/>
      <c r="R51" s="40"/>
      <c r="S51" s="40"/>
      <c r="T51" s="40"/>
      <c r="U51" s="41"/>
      <c r="V51" s="6">
        <v>2</v>
      </c>
      <c r="W51">
        <v>100</v>
      </c>
      <c r="X51" s="9">
        <v>100</v>
      </c>
      <c r="Y51" s="7">
        <f t="shared" si="0"/>
        <v>2</v>
      </c>
      <c r="Z51" s="43" t="s">
        <v>101</v>
      </c>
      <c r="AA51" s="40"/>
      <c r="AB51" s="40"/>
      <c r="AC51" s="40"/>
      <c r="AD51" s="40"/>
      <c r="AE51" s="41"/>
      <c r="AF51" s="39">
        <v>100</v>
      </c>
      <c r="AG51" s="40"/>
      <c r="AH51" s="41"/>
      <c r="AI51" s="7">
        <f t="shared" si="1"/>
        <v>2</v>
      </c>
      <c r="AJ51" s="43" t="s">
        <v>102</v>
      </c>
      <c r="AK51" s="40"/>
      <c r="AL51" s="41"/>
      <c r="AN51" s="39">
        <v>100</v>
      </c>
      <c r="AO51" s="40"/>
      <c r="AP51" s="41"/>
      <c r="AQ51" s="23"/>
      <c r="AR51" s="7">
        <f t="shared" si="2"/>
        <v>0</v>
      </c>
      <c r="AS51" s="7">
        <f t="shared" si="3"/>
        <v>0</v>
      </c>
      <c r="AT51" s="74"/>
      <c r="AU51" s="74">
        <f t="shared" si="4"/>
        <v>2</v>
      </c>
      <c r="AV51" s="10"/>
    </row>
    <row r="52" spans="6:48" ht="25.5" customHeight="1">
      <c r="F52" s="39" t="s">
        <v>103</v>
      </c>
      <c r="G52" s="40"/>
      <c r="H52" s="40"/>
      <c r="I52" s="40"/>
      <c r="J52" s="40"/>
      <c r="K52" s="40"/>
      <c r="L52" s="41"/>
      <c r="M52" s="42" t="s">
        <v>104</v>
      </c>
      <c r="N52" s="40"/>
      <c r="O52" s="40"/>
      <c r="P52" s="40"/>
      <c r="Q52" s="40"/>
      <c r="R52" s="40"/>
      <c r="S52" s="40"/>
      <c r="T52" s="40"/>
      <c r="U52" s="41"/>
      <c r="V52" s="6">
        <v>1</v>
      </c>
      <c r="W52">
        <v>100</v>
      </c>
      <c r="X52" s="9">
        <v>100</v>
      </c>
      <c r="Y52" s="7">
        <f t="shared" si="0"/>
        <v>1</v>
      </c>
      <c r="Z52" s="43" t="s">
        <v>105</v>
      </c>
      <c r="AA52" s="40"/>
      <c r="AB52" s="40"/>
      <c r="AC52" s="40"/>
      <c r="AD52" s="40"/>
      <c r="AE52" s="41"/>
      <c r="AF52" s="39">
        <v>100</v>
      </c>
      <c r="AG52" s="40"/>
      <c r="AH52" s="41"/>
      <c r="AI52" s="7">
        <f t="shared" si="1"/>
        <v>1</v>
      </c>
      <c r="AJ52" s="43" t="s">
        <v>99</v>
      </c>
      <c r="AK52" s="40"/>
      <c r="AL52" s="41"/>
      <c r="AN52" s="39">
        <v>100</v>
      </c>
      <c r="AO52" s="40"/>
      <c r="AP52" s="41"/>
      <c r="AQ52" s="23"/>
      <c r="AR52" s="7">
        <f t="shared" si="2"/>
        <v>0</v>
      </c>
      <c r="AS52" s="7">
        <f t="shared" si="3"/>
        <v>0</v>
      </c>
      <c r="AT52" s="74"/>
      <c r="AU52" s="74">
        <f t="shared" si="4"/>
        <v>1</v>
      </c>
      <c r="AV52" s="10"/>
    </row>
    <row r="53" spans="6:48" ht="25.5" customHeight="1">
      <c r="F53" s="39" t="s">
        <v>106</v>
      </c>
      <c r="G53" s="40"/>
      <c r="H53" s="40"/>
      <c r="I53" s="40"/>
      <c r="J53" s="40"/>
      <c r="K53" s="40"/>
      <c r="L53" s="41"/>
      <c r="M53" s="42" t="s">
        <v>107</v>
      </c>
      <c r="N53" s="40"/>
      <c r="O53" s="40"/>
      <c r="P53" s="40"/>
      <c r="Q53" s="40"/>
      <c r="R53" s="40"/>
      <c r="S53" s="40"/>
      <c r="T53" s="40"/>
      <c r="U53" s="41"/>
      <c r="V53" s="6">
        <v>2</v>
      </c>
      <c r="W53">
        <v>100</v>
      </c>
      <c r="X53" s="9">
        <v>100</v>
      </c>
      <c r="Y53" s="7">
        <f t="shared" si="0"/>
        <v>2</v>
      </c>
      <c r="Z53" s="43" t="s">
        <v>108</v>
      </c>
      <c r="AA53" s="40"/>
      <c r="AB53" s="40"/>
      <c r="AC53" s="40"/>
      <c r="AD53" s="40"/>
      <c r="AE53" s="41"/>
      <c r="AF53" s="39">
        <v>100</v>
      </c>
      <c r="AG53" s="40"/>
      <c r="AH53" s="41"/>
      <c r="AI53" s="7">
        <f t="shared" si="1"/>
        <v>2</v>
      </c>
      <c r="AJ53" s="43" t="s">
        <v>109</v>
      </c>
      <c r="AK53" s="40"/>
      <c r="AL53" s="41"/>
      <c r="AN53" s="39">
        <v>100</v>
      </c>
      <c r="AO53" s="40"/>
      <c r="AP53" s="41"/>
      <c r="AQ53" s="23"/>
      <c r="AR53" s="7">
        <f t="shared" si="2"/>
        <v>0</v>
      </c>
      <c r="AS53" s="7">
        <f t="shared" si="3"/>
        <v>0</v>
      </c>
      <c r="AT53" s="74"/>
      <c r="AU53" s="74">
        <f t="shared" si="4"/>
        <v>2</v>
      </c>
      <c r="AV53" s="10"/>
    </row>
    <row r="54" spans="6:48" ht="25.5" customHeight="1">
      <c r="F54" s="39" t="s">
        <v>106</v>
      </c>
      <c r="G54" s="40"/>
      <c r="H54" s="40"/>
      <c r="I54" s="40"/>
      <c r="J54" s="40"/>
      <c r="K54" s="40"/>
      <c r="L54" s="41"/>
      <c r="M54" s="42" t="s">
        <v>110</v>
      </c>
      <c r="N54" s="40"/>
      <c r="O54" s="40"/>
      <c r="P54" s="40"/>
      <c r="Q54" s="40"/>
      <c r="R54" s="40"/>
      <c r="S54" s="40"/>
      <c r="T54" s="40"/>
      <c r="U54" s="41"/>
      <c r="V54" s="6">
        <v>1</v>
      </c>
      <c r="W54">
        <v>100</v>
      </c>
      <c r="X54" s="9">
        <v>100</v>
      </c>
      <c r="Y54" s="7">
        <f t="shared" si="0"/>
        <v>1</v>
      </c>
      <c r="Z54" s="43" t="s">
        <v>111</v>
      </c>
      <c r="AA54" s="40"/>
      <c r="AB54" s="40"/>
      <c r="AC54" s="40"/>
      <c r="AD54" s="40"/>
      <c r="AE54" s="41"/>
      <c r="AF54" s="39">
        <v>100</v>
      </c>
      <c r="AG54" s="40"/>
      <c r="AH54" s="41"/>
      <c r="AI54" s="7">
        <f t="shared" si="1"/>
        <v>1</v>
      </c>
      <c r="AJ54" s="43" t="s">
        <v>112</v>
      </c>
      <c r="AK54" s="40"/>
      <c r="AL54" s="41"/>
      <c r="AN54" s="39">
        <v>100</v>
      </c>
      <c r="AO54" s="40"/>
      <c r="AP54" s="41"/>
      <c r="AQ54" s="23"/>
      <c r="AR54" s="7">
        <f t="shared" si="2"/>
        <v>0</v>
      </c>
      <c r="AS54" s="7">
        <f t="shared" si="3"/>
        <v>0</v>
      </c>
      <c r="AT54" s="74"/>
      <c r="AU54" s="74">
        <f t="shared" si="4"/>
        <v>1</v>
      </c>
      <c r="AV54" s="10"/>
    </row>
    <row r="55" spans="6:48" ht="25.5" customHeight="1">
      <c r="F55" s="39" t="s">
        <v>113</v>
      </c>
      <c r="G55" s="40"/>
      <c r="H55" s="40"/>
      <c r="I55" s="40"/>
      <c r="J55" s="40"/>
      <c r="K55" s="40"/>
      <c r="L55" s="41"/>
      <c r="M55" s="42" t="s">
        <v>114</v>
      </c>
      <c r="N55" s="40"/>
      <c r="O55" s="40"/>
      <c r="P55" s="40"/>
      <c r="Q55" s="40"/>
      <c r="R55" s="40"/>
      <c r="S55" s="40"/>
      <c r="T55" s="40"/>
      <c r="U55" s="41"/>
      <c r="V55" s="6">
        <v>1</v>
      </c>
      <c r="W55">
        <v>100</v>
      </c>
      <c r="X55" s="9">
        <v>50</v>
      </c>
      <c r="Y55" s="7">
        <f t="shared" si="0"/>
        <v>0.5</v>
      </c>
      <c r="Z55" s="43" t="s">
        <v>115</v>
      </c>
      <c r="AA55" s="40"/>
      <c r="AB55" s="40"/>
      <c r="AC55" s="40"/>
      <c r="AD55" s="40"/>
      <c r="AE55" s="41"/>
      <c r="AF55" s="39">
        <v>50</v>
      </c>
      <c r="AG55" s="40"/>
      <c r="AH55" s="41"/>
      <c r="AI55" s="7">
        <f t="shared" si="1"/>
        <v>0.5</v>
      </c>
      <c r="AJ55" s="43" t="s">
        <v>116</v>
      </c>
      <c r="AK55" s="40"/>
      <c r="AL55" s="41"/>
      <c r="AN55" s="39">
        <v>50</v>
      </c>
      <c r="AO55" s="40"/>
      <c r="AP55" s="41"/>
      <c r="AQ55" s="23"/>
      <c r="AR55" s="7">
        <f t="shared" si="2"/>
        <v>0</v>
      </c>
      <c r="AS55" s="7">
        <f t="shared" si="3"/>
        <v>0</v>
      </c>
      <c r="AT55" s="74"/>
      <c r="AU55" s="74">
        <f t="shared" si="4"/>
        <v>0.5</v>
      </c>
      <c r="AV55" s="10"/>
    </row>
    <row r="56" spans="6:48" ht="25.5" customHeight="1">
      <c r="F56" s="39" t="s">
        <v>113</v>
      </c>
      <c r="G56" s="40"/>
      <c r="H56" s="40"/>
      <c r="I56" s="40"/>
      <c r="J56" s="40"/>
      <c r="K56" s="40"/>
      <c r="L56" s="41"/>
      <c r="M56" s="42" t="s">
        <v>117</v>
      </c>
      <c r="N56" s="40"/>
      <c r="O56" s="40"/>
      <c r="P56" s="40"/>
      <c r="Q56" s="40"/>
      <c r="R56" s="40"/>
      <c r="S56" s="40"/>
      <c r="T56" s="40"/>
      <c r="U56" s="41"/>
      <c r="V56" s="6">
        <v>2</v>
      </c>
      <c r="W56">
        <v>100</v>
      </c>
      <c r="X56" s="9">
        <v>100</v>
      </c>
      <c r="Y56" s="7">
        <f t="shared" si="0"/>
        <v>2</v>
      </c>
      <c r="Z56" s="43" t="s">
        <v>118</v>
      </c>
      <c r="AA56" s="40"/>
      <c r="AB56" s="40"/>
      <c r="AC56" s="40"/>
      <c r="AD56" s="40"/>
      <c r="AE56" s="41"/>
      <c r="AF56" s="39">
        <v>100</v>
      </c>
      <c r="AG56" s="40"/>
      <c r="AH56" s="41"/>
      <c r="AI56" s="7">
        <f t="shared" si="1"/>
        <v>2</v>
      </c>
      <c r="AJ56" s="43" t="s">
        <v>119</v>
      </c>
      <c r="AK56" s="40"/>
      <c r="AL56" s="41"/>
      <c r="AN56" s="39">
        <v>100</v>
      </c>
      <c r="AO56" s="40"/>
      <c r="AP56" s="41"/>
      <c r="AQ56" s="23"/>
      <c r="AR56" s="7">
        <f t="shared" si="2"/>
        <v>0</v>
      </c>
      <c r="AS56" s="7">
        <f t="shared" si="3"/>
        <v>0</v>
      </c>
      <c r="AT56" s="74"/>
      <c r="AU56" s="74">
        <f t="shared" si="4"/>
        <v>2</v>
      </c>
      <c r="AV56" s="10"/>
    </row>
    <row r="57" spans="6:48" ht="25.5" customHeight="1">
      <c r="F57" s="39" t="s">
        <v>113</v>
      </c>
      <c r="G57" s="40"/>
      <c r="H57" s="40"/>
      <c r="I57" s="40"/>
      <c r="J57" s="40"/>
      <c r="K57" s="40"/>
      <c r="L57" s="41"/>
      <c r="M57" s="42" t="s">
        <v>120</v>
      </c>
      <c r="N57" s="40"/>
      <c r="O57" s="40"/>
      <c r="P57" s="40"/>
      <c r="Q57" s="40"/>
      <c r="R57" s="40"/>
      <c r="S57" s="40"/>
      <c r="T57" s="40"/>
      <c r="U57" s="41"/>
      <c r="V57" s="6">
        <v>5</v>
      </c>
      <c r="W57">
        <v>100</v>
      </c>
      <c r="X57" s="9">
        <v>80</v>
      </c>
      <c r="Y57" s="7">
        <f t="shared" si="0"/>
        <v>4</v>
      </c>
      <c r="Z57" s="43" t="s">
        <v>121</v>
      </c>
      <c r="AA57" s="40"/>
      <c r="AB57" s="40"/>
      <c r="AC57" s="40"/>
      <c r="AD57" s="40"/>
      <c r="AE57" s="41"/>
      <c r="AF57" s="39">
        <v>100</v>
      </c>
      <c r="AG57" s="40"/>
      <c r="AH57" s="41"/>
      <c r="AI57" s="7">
        <f t="shared" si="1"/>
        <v>5</v>
      </c>
      <c r="AJ57" s="43" t="s">
        <v>122</v>
      </c>
      <c r="AK57" s="40"/>
      <c r="AL57" s="41"/>
      <c r="AN57" s="39">
        <v>100</v>
      </c>
      <c r="AO57" s="40"/>
      <c r="AP57" s="41"/>
      <c r="AQ57" s="23">
        <v>100</v>
      </c>
      <c r="AR57" s="7">
        <f t="shared" si="2"/>
        <v>0</v>
      </c>
      <c r="AS57" s="7">
        <f t="shared" si="3"/>
        <v>0</v>
      </c>
      <c r="AT57" s="74">
        <f>(AQ57/W57)*V57</f>
        <v>5</v>
      </c>
      <c r="AU57" s="74">
        <f t="shared" si="4"/>
        <v>5</v>
      </c>
      <c r="AV57" s="10"/>
    </row>
    <row r="58" spans="6:48" ht="25.5" customHeight="1">
      <c r="F58" s="39" t="s">
        <v>113</v>
      </c>
      <c r="G58" s="40"/>
      <c r="H58" s="40"/>
      <c r="I58" s="40"/>
      <c r="J58" s="40"/>
      <c r="K58" s="40"/>
      <c r="L58" s="41"/>
      <c r="M58" s="42" t="s">
        <v>123</v>
      </c>
      <c r="N58" s="40"/>
      <c r="O58" s="40"/>
      <c r="P58" s="40"/>
      <c r="Q58" s="40"/>
      <c r="R58" s="40"/>
      <c r="S58" s="40"/>
      <c r="T58" s="40"/>
      <c r="U58" s="41"/>
      <c r="V58" s="6">
        <v>2</v>
      </c>
      <c r="W58">
        <v>100</v>
      </c>
      <c r="X58" s="9">
        <v>100</v>
      </c>
      <c r="Y58" s="7">
        <f t="shared" si="0"/>
        <v>2</v>
      </c>
      <c r="Z58" s="43" t="s">
        <v>124</v>
      </c>
      <c r="AA58" s="40"/>
      <c r="AB58" s="40"/>
      <c r="AC58" s="40"/>
      <c r="AD58" s="40"/>
      <c r="AE58" s="41"/>
      <c r="AF58" s="39">
        <v>100</v>
      </c>
      <c r="AG58" s="40"/>
      <c r="AH58" s="41"/>
      <c r="AI58" s="7">
        <f t="shared" si="1"/>
        <v>2</v>
      </c>
      <c r="AJ58" s="43" t="s">
        <v>125</v>
      </c>
      <c r="AK58" s="40"/>
      <c r="AL58" s="41"/>
      <c r="AN58" s="39">
        <v>100</v>
      </c>
      <c r="AO58" s="40"/>
      <c r="AP58" s="41"/>
      <c r="AQ58" s="23"/>
      <c r="AR58" s="7">
        <f t="shared" si="2"/>
        <v>0</v>
      </c>
      <c r="AS58" s="7">
        <f t="shared" si="3"/>
        <v>0</v>
      </c>
      <c r="AT58" s="74"/>
      <c r="AU58" s="74">
        <f t="shared" si="4"/>
        <v>2</v>
      </c>
      <c r="AV58" s="10"/>
    </row>
    <row r="59" spans="6:48" ht="25.5" customHeight="1">
      <c r="F59" s="39" t="s">
        <v>113</v>
      </c>
      <c r="G59" s="40"/>
      <c r="H59" s="40"/>
      <c r="I59" s="40"/>
      <c r="J59" s="40"/>
      <c r="K59" s="40"/>
      <c r="L59" s="41"/>
      <c r="M59" s="42" t="s">
        <v>126</v>
      </c>
      <c r="N59" s="40"/>
      <c r="O59" s="40"/>
      <c r="P59" s="40"/>
      <c r="Q59" s="40"/>
      <c r="R59" s="40"/>
      <c r="S59" s="40"/>
      <c r="T59" s="40"/>
      <c r="U59" s="41"/>
      <c r="V59" s="6">
        <v>2</v>
      </c>
      <c r="W59">
        <v>100</v>
      </c>
      <c r="X59" s="9">
        <v>100</v>
      </c>
      <c r="Y59" s="7">
        <f t="shared" si="0"/>
        <v>2</v>
      </c>
      <c r="Z59" s="43" t="s">
        <v>127</v>
      </c>
      <c r="AA59" s="40"/>
      <c r="AB59" s="40"/>
      <c r="AC59" s="40"/>
      <c r="AD59" s="40"/>
      <c r="AE59" s="41"/>
      <c r="AF59" s="39">
        <v>100</v>
      </c>
      <c r="AG59" s="40"/>
      <c r="AH59" s="41"/>
      <c r="AI59" s="7">
        <f t="shared" si="1"/>
        <v>2</v>
      </c>
      <c r="AJ59" s="43" t="s">
        <v>128</v>
      </c>
      <c r="AK59" s="40"/>
      <c r="AL59" s="41"/>
      <c r="AN59" s="39">
        <v>100</v>
      </c>
      <c r="AO59" s="40"/>
      <c r="AP59" s="41"/>
      <c r="AQ59" s="23"/>
      <c r="AR59" s="7">
        <f t="shared" si="2"/>
        <v>0</v>
      </c>
      <c r="AS59" s="7">
        <f t="shared" si="3"/>
        <v>0</v>
      </c>
      <c r="AT59" s="74"/>
      <c r="AU59" s="74">
        <f t="shared" si="4"/>
        <v>2</v>
      </c>
      <c r="AV59" s="10"/>
    </row>
    <row r="60" spans="6:48" ht="25.5" customHeight="1">
      <c r="F60" s="39" t="s">
        <v>113</v>
      </c>
      <c r="G60" s="40"/>
      <c r="H60" s="40"/>
      <c r="I60" s="40"/>
      <c r="J60" s="40"/>
      <c r="K60" s="40"/>
      <c r="L60" s="41"/>
      <c r="M60" s="42" t="s">
        <v>129</v>
      </c>
      <c r="N60" s="40"/>
      <c r="O60" s="40"/>
      <c r="P60" s="40"/>
      <c r="Q60" s="40"/>
      <c r="R60" s="40"/>
      <c r="S60" s="40"/>
      <c r="T60" s="40"/>
      <c r="U60" s="41"/>
      <c r="V60" s="6">
        <v>5</v>
      </c>
      <c r="W60">
        <v>100</v>
      </c>
      <c r="X60" s="9">
        <v>100</v>
      </c>
      <c r="Y60" s="7">
        <f t="shared" si="0"/>
        <v>5</v>
      </c>
      <c r="Z60" s="43" t="s">
        <v>130</v>
      </c>
      <c r="AA60" s="40"/>
      <c r="AB60" s="40"/>
      <c r="AC60" s="40"/>
      <c r="AD60" s="40"/>
      <c r="AE60" s="41"/>
      <c r="AF60" s="39">
        <v>100</v>
      </c>
      <c r="AG60" s="40"/>
      <c r="AH60" s="41"/>
      <c r="AI60" s="7">
        <f t="shared" si="1"/>
        <v>5</v>
      </c>
      <c r="AJ60" s="43" t="s">
        <v>85</v>
      </c>
      <c r="AK60" s="40"/>
      <c r="AL60" s="41"/>
      <c r="AN60" s="39">
        <v>100</v>
      </c>
      <c r="AO60" s="40"/>
      <c r="AP60" s="41"/>
      <c r="AQ60" s="23"/>
      <c r="AR60" s="7">
        <f t="shared" si="2"/>
        <v>0</v>
      </c>
      <c r="AS60" s="7">
        <f t="shared" si="3"/>
        <v>0</v>
      </c>
      <c r="AT60" s="74"/>
      <c r="AU60" s="74">
        <f t="shared" si="4"/>
        <v>5</v>
      </c>
      <c r="AV60" s="10"/>
    </row>
    <row r="61" spans="6:48" ht="25.5" customHeight="1">
      <c r="F61" s="39" t="s">
        <v>113</v>
      </c>
      <c r="G61" s="40"/>
      <c r="H61" s="40"/>
      <c r="I61" s="40"/>
      <c r="J61" s="40"/>
      <c r="K61" s="40"/>
      <c r="L61" s="41"/>
      <c r="M61" s="42" t="s">
        <v>131</v>
      </c>
      <c r="N61" s="40"/>
      <c r="O61" s="40"/>
      <c r="P61" s="40"/>
      <c r="Q61" s="40"/>
      <c r="R61" s="40"/>
      <c r="S61" s="40"/>
      <c r="T61" s="40"/>
      <c r="U61" s="41"/>
      <c r="V61" s="6">
        <v>6</v>
      </c>
      <c r="W61">
        <v>100</v>
      </c>
      <c r="X61" s="9">
        <v>100</v>
      </c>
      <c r="Y61" s="7">
        <f t="shared" ref="Y61:Y92" si="5">X61/100*V61</f>
        <v>6</v>
      </c>
      <c r="Z61" s="43" t="s">
        <v>132</v>
      </c>
      <c r="AA61" s="40"/>
      <c r="AB61" s="40"/>
      <c r="AC61" s="40"/>
      <c r="AD61" s="40"/>
      <c r="AE61" s="41"/>
      <c r="AF61" s="39">
        <v>100</v>
      </c>
      <c r="AG61" s="40"/>
      <c r="AH61" s="41"/>
      <c r="AI61" s="7">
        <f t="shared" ref="AI61:AI77" si="6">AF61/100*V61</f>
        <v>6</v>
      </c>
      <c r="AJ61" s="43" t="s">
        <v>133</v>
      </c>
      <c r="AK61" s="40"/>
      <c r="AL61" s="41"/>
      <c r="AN61" s="39">
        <v>100</v>
      </c>
      <c r="AO61" s="40"/>
      <c r="AP61" s="41"/>
      <c r="AQ61" s="23"/>
      <c r="AR61" s="7">
        <f t="shared" si="2"/>
        <v>0</v>
      </c>
      <c r="AS61" s="7">
        <f t="shared" si="3"/>
        <v>0</v>
      </c>
      <c r="AT61" s="74"/>
      <c r="AU61" s="74">
        <f t="shared" si="4"/>
        <v>6</v>
      </c>
      <c r="AV61" s="10"/>
    </row>
    <row r="62" spans="6:48" ht="25.5" customHeight="1">
      <c r="F62" s="39" t="s">
        <v>113</v>
      </c>
      <c r="G62" s="40"/>
      <c r="H62" s="40"/>
      <c r="I62" s="40"/>
      <c r="J62" s="40"/>
      <c r="K62" s="40"/>
      <c r="L62" s="41"/>
      <c r="M62" s="42" t="s">
        <v>134</v>
      </c>
      <c r="N62" s="40"/>
      <c r="O62" s="40"/>
      <c r="P62" s="40"/>
      <c r="Q62" s="40"/>
      <c r="R62" s="40"/>
      <c r="S62" s="40"/>
      <c r="T62" s="40"/>
      <c r="U62" s="41"/>
      <c r="V62" s="6">
        <v>2</v>
      </c>
      <c r="W62">
        <v>100</v>
      </c>
      <c r="X62" s="9">
        <v>100</v>
      </c>
      <c r="Y62" s="7">
        <f t="shared" si="5"/>
        <v>2</v>
      </c>
      <c r="Z62" s="43" t="s">
        <v>135</v>
      </c>
      <c r="AA62" s="40"/>
      <c r="AB62" s="40"/>
      <c r="AC62" s="40"/>
      <c r="AD62" s="40"/>
      <c r="AE62" s="41"/>
      <c r="AF62" s="39">
        <v>100</v>
      </c>
      <c r="AG62" s="40"/>
      <c r="AH62" s="41"/>
      <c r="AI62" s="7">
        <f t="shared" si="6"/>
        <v>2</v>
      </c>
      <c r="AJ62" s="43" t="s">
        <v>136</v>
      </c>
      <c r="AK62" s="40"/>
      <c r="AL62" s="41"/>
      <c r="AN62" s="39">
        <v>100</v>
      </c>
      <c r="AO62" s="40"/>
      <c r="AP62" s="41"/>
      <c r="AQ62" s="23"/>
      <c r="AR62" s="7">
        <f t="shared" si="2"/>
        <v>0</v>
      </c>
      <c r="AS62" s="7">
        <f t="shared" si="3"/>
        <v>0</v>
      </c>
      <c r="AT62" s="74"/>
      <c r="AU62" s="74">
        <f t="shared" si="4"/>
        <v>2</v>
      </c>
      <c r="AV62" s="10"/>
    </row>
    <row r="63" spans="6:48" ht="25.5" customHeight="1">
      <c r="F63" s="39" t="s">
        <v>113</v>
      </c>
      <c r="G63" s="40"/>
      <c r="H63" s="40"/>
      <c r="I63" s="40"/>
      <c r="J63" s="40"/>
      <c r="K63" s="40"/>
      <c r="L63" s="41"/>
      <c r="M63" s="42" t="s">
        <v>137</v>
      </c>
      <c r="N63" s="40"/>
      <c r="O63" s="40"/>
      <c r="P63" s="40"/>
      <c r="Q63" s="40"/>
      <c r="R63" s="40"/>
      <c r="S63" s="40"/>
      <c r="T63" s="40"/>
      <c r="U63" s="41"/>
      <c r="V63" s="6">
        <v>2</v>
      </c>
      <c r="W63">
        <v>100</v>
      </c>
      <c r="X63" s="9">
        <v>100</v>
      </c>
      <c r="Y63" s="7">
        <f t="shared" si="5"/>
        <v>2</v>
      </c>
      <c r="Z63" s="43" t="s">
        <v>138</v>
      </c>
      <c r="AA63" s="40"/>
      <c r="AB63" s="40"/>
      <c r="AC63" s="40"/>
      <c r="AD63" s="40"/>
      <c r="AE63" s="41"/>
      <c r="AF63" s="39">
        <v>100</v>
      </c>
      <c r="AG63" s="40"/>
      <c r="AH63" s="41"/>
      <c r="AI63" s="7">
        <f t="shared" si="6"/>
        <v>2</v>
      </c>
      <c r="AJ63" s="43" t="s">
        <v>76</v>
      </c>
      <c r="AK63" s="40"/>
      <c r="AL63" s="41"/>
      <c r="AN63" s="39">
        <v>100</v>
      </c>
      <c r="AO63" s="40"/>
      <c r="AP63" s="41"/>
      <c r="AQ63" s="23"/>
      <c r="AR63" s="7">
        <f t="shared" si="2"/>
        <v>0</v>
      </c>
      <c r="AS63" s="7">
        <f t="shared" si="3"/>
        <v>0</v>
      </c>
      <c r="AT63" s="74"/>
      <c r="AU63" s="74">
        <f t="shared" si="4"/>
        <v>2</v>
      </c>
      <c r="AV63" s="10"/>
    </row>
    <row r="64" spans="6:48" ht="25.5" customHeight="1">
      <c r="F64" s="39" t="s">
        <v>113</v>
      </c>
      <c r="G64" s="40"/>
      <c r="H64" s="40"/>
      <c r="I64" s="40"/>
      <c r="J64" s="40"/>
      <c r="K64" s="40"/>
      <c r="L64" s="41"/>
      <c r="M64" s="42" t="s">
        <v>139</v>
      </c>
      <c r="N64" s="40"/>
      <c r="O64" s="40"/>
      <c r="P64" s="40"/>
      <c r="Q64" s="40"/>
      <c r="R64" s="40"/>
      <c r="S64" s="40"/>
      <c r="T64" s="40"/>
      <c r="U64" s="41"/>
      <c r="V64" s="6">
        <v>2</v>
      </c>
      <c r="W64">
        <v>100</v>
      </c>
      <c r="X64" s="9">
        <v>75</v>
      </c>
      <c r="Y64" s="7">
        <f t="shared" si="5"/>
        <v>1.5</v>
      </c>
      <c r="Z64" s="43" t="s">
        <v>140</v>
      </c>
      <c r="AA64" s="40"/>
      <c r="AB64" s="40"/>
      <c r="AC64" s="40"/>
      <c r="AD64" s="40"/>
      <c r="AE64" s="41"/>
      <c r="AF64" s="39">
        <v>75</v>
      </c>
      <c r="AG64" s="40"/>
      <c r="AH64" s="41"/>
      <c r="AI64" s="7">
        <f t="shared" si="6"/>
        <v>1.5</v>
      </c>
      <c r="AJ64" s="43" t="s">
        <v>141</v>
      </c>
      <c r="AK64" s="40"/>
      <c r="AL64" s="41"/>
      <c r="AN64" s="39">
        <v>75</v>
      </c>
      <c r="AO64" s="40"/>
      <c r="AP64" s="41"/>
      <c r="AQ64" s="23"/>
      <c r="AR64" s="7">
        <f t="shared" si="2"/>
        <v>0</v>
      </c>
      <c r="AS64" s="7">
        <f t="shared" si="3"/>
        <v>0</v>
      </c>
      <c r="AT64" s="74"/>
      <c r="AU64" s="74">
        <f t="shared" si="4"/>
        <v>1.5</v>
      </c>
      <c r="AV64" s="10"/>
    </row>
    <row r="65" spans="6:50">
      <c r="F65" s="39" t="s">
        <v>142</v>
      </c>
      <c r="G65" s="40"/>
      <c r="H65" s="40"/>
      <c r="I65" s="40"/>
      <c r="J65" s="40"/>
      <c r="K65" s="40"/>
      <c r="L65" s="41"/>
      <c r="M65" s="42" t="s">
        <v>143</v>
      </c>
      <c r="N65" s="40"/>
      <c r="O65" s="40"/>
      <c r="P65" s="40"/>
      <c r="Q65" s="40"/>
      <c r="R65" s="40"/>
      <c r="S65" s="40"/>
      <c r="T65" s="40"/>
      <c r="U65" s="41"/>
      <c r="V65" s="6">
        <v>3</v>
      </c>
      <c r="W65">
        <v>100</v>
      </c>
      <c r="X65" s="9">
        <v>100</v>
      </c>
      <c r="Y65" s="7">
        <f t="shared" si="5"/>
        <v>3</v>
      </c>
      <c r="Z65" s="43" t="s">
        <v>144</v>
      </c>
      <c r="AA65" s="40"/>
      <c r="AB65" s="40"/>
      <c r="AC65" s="40"/>
      <c r="AD65" s="40"/>
      <c r="AE65" s="41"/>
      <c r="AF65" s="39">
        <v>100</v>
      </c>
      <c r="AG65" s="40"/>
      <c r="AH65" s="41"/>
      <c r="AI65" s="7">
        <f t="shared" si="6"/>
        <v>3</v>
      </c>
      <c r="AJ65" s="43" t="s">
        <v>145</v>
      </c>
      <c r="AK65" s="40"/>
      <c r="AL65" s="41"/>
      <c r="AN65" s="39">
        <v>100</v>
      </c>
      <c r="AO65" s="40"/>
      <c r="AP65" s="41"/>
      <c r="AQ65" s="23"/>
      <c r="AR65" s="7">
        <f t="shared" si="2"/>
        <v>0</v>
      </c>
      <c r="AS65" s="7">
        <f t="shared" si="3"/>
        <v>0</v>
      </c>
      <c r="AT65" s="74"/>
      <c r="AU65" s="74">
        <f t="shared" si="4"/>
        <v>3</v>
      </c>
      <c r="AV65" s="10"/>
    </row>
    <row r="66" spans="6:50">
      <c r="F66" s="39" t="s">
        <v>142</v>
      </c>
      <c r="G66" s="40"/>
      <c r="H66" s="40"/>
      <c r="I66" s="40"/>
      <c r="J66" s="40"/>
      <c r="K66" s="40"/>
      <c r="L66" s="41"/>
      <c r="M66" s="42" t="s">
        <v>146</v>
      </c>
      <c r="N66" s="40"/>
      <c r="O66" s="40"/>
      <c r="P66" s="40"/>
      <c r="Q66" s="40"/>
      <c r="R66" s="40"/>
      <c r="S66" s="40"/>
      <c r="T66" s="40"/>
      <c r="U66" s="41"/>
      <c r="V66" s="6">
        <v>1</v>
      </c>
      <c r="W66">
        <v>100</v>
      </c>
      <c r="X66" s="9">
        <v>100</v>
      </c>
      <c r="Y66" s="7">
        <f t="shared" si="5"/>
        <v>1</v>
      </c>
      <c r="Z66" s="43" t="s">
        <v>147</v>
      </c>
      <c r="AA66" s="40"/>
      <c r="AB66" s="40"/>
      <c r="AC66" s="40"/>
      <c r="AD66" s="40"/>
      <c r="AE66" s="41"/>
      <c r="AF66" s="39">
        <v>100</v>
      </c>
      <c r="AG66" s="40"/>
      <c r="AH66" s="41"/>
      <c r="AI66" s="7">
        <f t="shared" si="6"/>
        <v>1</v>
      </c>
      <c r="AJ66" s="43" t="s">
        <v>148</v>
      </c>
      <c r="AK66" s="40"/>
      <c r="AL66" s="41"/>
      <c r="AN66" s="39">
        <v>100</v>
      </c>
      <c r="AO66" s="40"/>
      <c r="AP66" s="41"/>
      <c r="AQ66" s="23"/>
      <c r="AR66" s="7">
        <f t="shared" si="2"/>
        <v>0</v>
      </c>
      <c r="AS66" s="7">
        <f t="shared" si="3"/>
        <v>0</v>
      </c>
      <c r="AT66" s="74"/>
      <c r="AU66" s="74">
        <f t="shared" si="4"/>
        <v>1</v>
      </c>
      <c r="AV66" s="10"/>
    </row>
    <row r="67" spans="6:50" ht="28.5" customHeight="1">
      <c r="F67" s="39" t="s">
        <v>142</v>
      </c>
      <c r="G67" s="40"/>
      <c r="H67" s="40"/>
      <c r="I67" s="40"/>
      <c r="J67" s="40"/>
      <c r="K67" s="40"/>
      <c r="L67" s="41"/>
      <c r="M67" s="42" t="s">
        <v>149</v>
      </c>
      <c r="N67" s="40"/>
      <c r="O67" s="40"/>
      <c r="P67" s="40"/>
      <c r="Q67" s="40"/>
      <c r="R67" s="40"/>
      <c r="S67" s="40"/>
      <c r="T67" s="40"/>
      <c r="U67" s="41"/>
      <c r="V67" s="6">
        <v>1</v>
      </c>
      <c r="W67">
        <v>100</v>
      </c>
      <c r="X67" s="9">
        <v>50</v>
      </c>
      <c r="Y67" s="7">
        <f t="shared" si="5"/>
        <v>0.5</v>
      </c>
      <c r="Z67" s="43" t="s">
        <v>150</v>
      </c>
      <c r="AA67" s="40"/>
      <c r="AB67" s="40"/>
      <c r="AC67" s="40"/>
      <c r="AD67" s="40"/>
      <c r="AE67" s="41"/>
      <c r="AF67" s="39">
        <v>50</v>
      </c>
      <c r="AG67" s="40"/>
      <c r="AH67" s="41"/>
      <c r="AI67" s="7">
        <f t="shared" si="6"/>
        <v>0.5</v>
      </c>
      <c r="AJ67" s="43" t="s">
        <v>151</v>
      </c>
      <c r="AK67" s="40"/>
      <c r="AL67" s="41"/>
      <c r="AN67" s="39">
        <v>50</v>
      </c>
      <c r="AO67" s="40"/>
      <c r="AP67" s="41"/>
      <c r="AQ67" s="23"/>
      <c r="AR67" s="7">
        <f t="shared" si="2"/>
        <v>0</v>
      </c>
      <c r="AS67" s="7">
        <f t="shared" si="3"/>
        <v>0</v>
      </c>
      <c r="AT67" s="74"/>
      <c r="AU67" s="74">
        <f t="shared" si="4"/>
        <v>0.5</v>
      </c>
      <c r="AV67" s="10"/>
    </row>
    <row r="68" spans="6:50" ht="28.5" customHeight="1">
      <c r="F68" s="39" t="s">
        <v>142</v>
      </c>
      <c r="G68" s="40"/>
      <c r="H68" s="40"/>
      <c r="I68" s="40"/>
      <c r="J68" s="40"/>
      <c r="K68" s="40"/>
      <c r="L68" s="41"/>
      <c r="M68" s="42" t="s">
        <v>152</v>
      </c>
      <c r="N68" s="40"/>
      <c r="O68" s="40"/>
      <c r="P68" s="40"/>
      <c r="Q68" s="40"/>
      <c r="R68" s="40"/>
      <c r="S68" s="40"/>
      <c r="T68" s="40"/>
      <c r="U68" s="41"/>
      <c r="V68" s="6">
        <v>1</v>
      </c>
      <c r="W68">
        <v>100</v>
      </c>
      <c r="X68" s="9">
        <v>100</v>
      </c>
      <c r="Y68" s="7">
        <f t="shared" si="5"/>
        <v>1</v>
      </c>
      <c r="Z68" s="43" t="s">
        <v>153</v>
      </c>
      <c r="AA68" s="40"/>
      <c r="AB68" s="40"/>
      <c r="AC68" s="40"/>
      <c r="AD68" s="40"/>
      <c r="AE68" s="41"/>
      <c r="AF68" s="39">
        <v>100</v>
      </c>
      <c r="AG68" s="40"/>
      <c r="AH68" s="41"/>
      <c r="AI68" s="7">
        <f t="shared" si="6"/>
        <v>1</v>
      </c>
      <c r="AJ68" s="43" t="s">
        <v>154</v>
      </c>
      <c r="AK68" s="40"/>
      <c r="AL68" s="41"/>
      <c r="AN68" s="39">
        <v>100</v>
      </c>
      <c r="AO68" s="40"/>
      <c r="AP68" s="41"/>
      <c r="AQ68" s="23"/>
      <c r="AR68" s="7">
        <f t="shared" si="2"/>
        <v>0</v>
      </c>
      <c r="AS68" s="7">
        <f t="shared" si="3"/>
        <v>0</v>
      </c>
      <c r="AT68" s="74"/>
      <c r="AU68" s="74">
        <f t="shared" si="4"/>
        <v>1</v>
      </c>
      <c r="AV68" s="10"/>
    </row>
    <row r="69" spans="6:50" ht="28.5" customHeight="1">
      <c r="F69" s="39" t="s">
        <v>142</v>
      </c>
      <c r="G69" s="40"/>
      <c r="H69" s="40"/>
      <c r="I69" s="40"/>
      <c r="J69" s="40"/>
      <c r="K69" s="40"/>
      <c r="L69" s="41"/>
      <c r="M69" s="42" t="s">
        <v>155</v>
      </c>
      <c r="N69" s="40"/>
      <c r="O69" s="40"/>
      <c r="P69" s="40"/>
      <c r="Q69" s="40"/>
      <c r="R69" s="40"/>
      <c r="S69" s="40"/>
      <c r="T69" s="40"/>
      <c r="U69" s="41"/>
      <c r="V69" s="6">
        <v>3</v>
      </c>
      <c r="W69">
        <v>100</v>
      </c>
      <c r="X69" s="9">
        <v>100</v>
      </c>
      <c r="Y69" s="7">
        <f t="shared" si="5"/>
        <v>3</v>
      </c>
      <c r="Z69" s="43" t="s">
        <v>156</v>
      </c>
      <c r="AA69" s="40"/>
      <c r="AB69" s="40"/>
      <c r="AC69" s="40"/>
      <c r="AD69" s="40"/>
      <c r="AE69" s="41"/>
      <c r="AF69" s="39">
        <v>100</v>
      </c>
      <c r="AG69" s="40"/>
      <c r="AH69" s="41"/>
      <c r="AI69" s="7">
        <f t="shared" si="6"/>
        <v>3</v>
      </c>
      <c r="AJ69" s="43" t="s">
        <v>157</v>
      </c>
      <c r="AK69" s="40"/>
      <c r="AL69" s="41"/>
      <c r="AN69" s="39">
        <v>100</v>
      </c>
      <c r="AO69" s="40"/>
      <c r="AP69" s="41"/>
      <c r="AQ69" s="23"/>
      <c r="AR69" s="7">
        <f t="shared" si="2"/>
        <v>0</v>
      </c>
      <c r="AS69" s="7">
        <f t="shared" si="3"/>
        <v>0</v>
      </c>
      <c r="AT69" s="74"/>
      <c r="AU69" s="74">
        <f t="shared" si="4"/>
        <v>3</v>
      </c>
      <c r="AV69" s="10"/>
    </row>
    <row r="70" spans="6:50" ht="28.5" customHeight="1">
      <c r="F70" s="39" t="s">
        <v>142</v>
      </c>
      <c r="G70" s="40"/>
      <c r="H70" s="40"/>
      <c r="I70" s="40"/>
      <c r="J70" s="40"/>
      <c r="K70" s="40"/>
      <c r="L70" s="41"/>
      <c r="M70" s="42" t="s">
        <v>158</v>
      </c>
      <c r="N70" s="40"/>
      <c r="O70" s="40"/>
      <c r="P70" s="40"/>
      <c r="Q70" s="40"/>
      <c r="R70" s="40"/>
      <c r="S70" s="40"/>
      <c r="T70" s="40"/>
      <c r="U70" s="41"/>
      <c r="V70" s="6">
        <v>5</v>
      </c>
      <c r="W70">
        <v>100</v>
      </c>
      <c r="X70" s="9">
        <v>100</v>
      </c>
      <c r="Y70" s="7">
        <f t="shared" si="5"/>
        <v>5</v>
      </c>
      <c r="Z70" s="43" t="s">
        <v>159</v>
      </c>
      <c r="AA70" s="40"/>
      <c r="AB70" s="40"/>
      <c r="AC70" s="40"/>
      <c r="AD70" s="40"/>
      <c r="AE70" s="41"/>
      <c r="AF70" s="39">
        <v>100</v>
      </c>
      <c r="AG70" s="40"/>
      <c r="AH70" s="41"/>
      <c r="AI70" s="7">
        <f t="shared" si="6"/>
        <v>5</v>
      </c>
      <c r="AJ70" s="43" t="s">
        <v>160</v>
      </c>
      <c r="AK70" s="40"/>
      <c r="AL70" s="41"/>
      <c r="AN70" s="39">
        <v>100</v>
      </c>
      <c r="AO70" s="40"/>
      <c r="AP70" s="41"/>
      <c r="AQ70" s="23"/>
      <c r="AR70" s="7">
        <f t="shared" si="2"/>
        <v>0</v>
      </c>
      <c r="AS70" s="7">
        <f t="shared" si="3"/>
        <v>0</v>
      </c>
      <c r="AT70" s="74"/>
      <c r="AU70" s="74">
        <f t="shared" si="4"/>
        <v>5</v>
      </c>
      <c r="AV70" s="10"/>
    </row>
    <row r="71" spans="6:50" ht="28.5" customHeight="1">
      <c r="F71" s="39" t="s">
        <v>142</v>
      </c>
      <c r="G71" s="40"/>
      <c r="H71" s="40"/>
      <c r="I71" s="40"/>
      <c r="J71" s="40"/>
      <c r="K71" s="40"/>
      <c r="L71" s="41"/>
      <c r="M71" s="42" t="s">
        <v>161</v>
      </c>
      <c r="N71" s="40"/>
      <c r="O71" s="40"/>
      <c r="P71" s="40"/>
      <c r="Q71" s="40"/>
      <c r="R71" s="40"/>
      <c r="S71" s="40"/>
      <c r="T71" s="40"/>
      <c r="U71" s="41"/>
      <c r="V71" s="6">
        <v>3</v>
      </c>
      <c r="W71">
        <v>100</v>
      </c>
      <c r="X71" s="9">
        <v>83</v>
      </c>
      <c r="Y71" s="7">
        <f t="shared" si="5"/>
        <v>2.4899999999999998</v>
      </c>
      <c r="Z71" s="43" t="s">
        <v>121</v>
      </c>
      <c r="AA71" s="40"/>
      <c r="AB71" s="40"/>
      <c r="AC71" s="40"/>
      <c r="AD71" s="40"/>
      <c r="AE71" s="41"/>
      <c r="AF71" s="39">
        <v>83</v>
      </c>
      <c r="AG71" s="40"/>
      <c r="AH71" s="41"/>
      <c r="AI71" s="7">
        <f t="shared" si="6"/>
        <v>2.4899999999999998</v>
      </c>
      <c r="AJ71" s="43" t="s">
        <v>162</v>
      </c>
      <c r="AK71" s="40"/>
      <c r="AL71" s="41"/>
      <c r="AN71" s="39">
        <v>85</v>
      </c>
      <c r="AO71" s="40"/>
      <c r="AP71" s="41"/>
      <c r="AQ71" s="23"/>
      <c r="AR71" s="7">
        <f t="shared" si="2"/>
        <v>0</v>
      </c>
      <c r="AS71" s="7">
        <f t="shared" si="3"/>
        <v>0</v>
      </c>
      <c r="AT71" s="74"/>
      <c r="AU71" s="74">
        <f t="shared" si="4"/>
        <v>2.4899999999999998</v>
      </c>
      <c r="AV71" s="10"/>
    </row>
    <row r="72" spans="6:50" ht="28.5" customHeight="1">
      <c r="F72" s="39" t="s">
        <v>142</v>
      </c>
      <c r="G72" s="40"/>
      <c r="H72" s="40"/>
      <c r="I72" s="40"/>
      <c r="J72" s="40"/>
      <c r="K72" s="40"/>
      <c r="L72" s="41"/>
      <c r="M72" s="42" t="s">
        <v>163</v>
      </c>
      <c r="N72" s="40"/>
      <c r="O72" s="40"/>
      <c r="P72" s="40"/>
      <c r="Q72" s="40"/>
      <c r="R72" s="40"/>
      <c r="S72" s="40"/>
      <c r="T72" s="40"/>
      <c r="U72" s="41"/>
      <c r="V72" s="6">
        <v>1</v>
      </c>
      <c r="W72">
        <v>100</v>
      </c>
      <c r="X72" s="9">
        <v>100</v>
      </c>
      <c r="Y72" s="7">
        <f t="shared" si="5"/>
        <v>1</v>
      </c>
      <c r="Z72" s="43" t="s">
        <v>164</v>
      </c>
      <c r="AA72" s="40"/>
      <c r="AB72" s="40"/>
      <c r="AC72" s="40"/>
      <c r="AD72" s="40"/>
      <c r="AE72" s="41"/>
      <c r="AF72" s="39">
        <v>100</v>
      </c>
      <c r="AG72" s="40"/>
      <c r="AH72" s="41"/>
      <c r="AI72" s="7">
        <f t="shared" si="6"/>
        <v>1</v>
      </c>
      <c r="AJ72" s="43" t="s">
        <v>148</v>
      </c>
      <c r="AK72" s="40"/>
      <c r="AL72" s="41"/>
      <c r="AN72" s="39">
        <v>100</v>
      </c>
      <c r="AO72" s="40"/>
      <c r="AP72" s="41"/>
      <c r="AQ72" s="23"/>
      <c r="AR72" s="7">
        <f t="shared" si="2"/>
        <v>0</v>
      </c>
      <c r="AS72" s="7">
        <f t="shared" si="3"/>
        <v>0</v>
      </c>
      <c r="AT72" s="74"/>
      <c r="AU72" s="74">
        <f t="shared" si="4"/>
        <v>1</v>
      </c>
      <c r="AV72" s="10"/>
    </row>
    <row r="73" spans="6:50" ht="28.5" customHeight="1">
      <c r="F73" s="39" t="s">
        <v>165</v>
      </c>
      <c r="G73" s="40"/>
      <c r="H73" s="40"/>
      <c r="I73" s="40"/>
      <c r="J73" s="40"/>
      <c r="K73" s="40"/>
      <c r="L73" s="41"/>
      <c r="M73" s="42" t="s">
        <v>166</v>
      </c>
      <c r="N73" s="40"/>
      <c r="O73" s="40"/>
      <c r="P73" s="40"/>
      <c r="Q73" s="40"/>
      <c r="R73" s="40"/>
      <c r="S73" s="40"/>
      <c r="T73" s="40"/>
      <c r="U73" s="41"/>
      <c r="V73" s="6">
        <v>2</v>
      </c>
      <c r="W73">
        <v>100</v>
      </c>
      <c r="X73" s="9">
        <v>100</v>
      </c>
      <c r="Y73" s="7">
        <f t="shared" si="5"/>
        <v>2</v>
      </c>
      <c r="Z73" s="43" t="s">
        <v>167</v>
      </c>
      <c r="AA73" s="40"/>
      <c r="AB73" s="40"/>
      <c r="AC73" s="40"/>
      <c r="AD73" s="40"/>
      <c r="AE73" s="41"/>
      <c r="AF73" s="39">
        <v>100</v>
      </c>
      <c r="AG73" s="40"/>
      <c r="AH73" s="41"/>
      <c r="AI73" s="7">
        <f t="shared" si="6"/>
        <v>2</v>
      </c>
      <c r="AJ73" s="43" t="s">
        <v>168</v>
      </c>
      <c r="AK73" s="40"/>
      <c r="AL73" s="41"/>
      <c r="AN73" s="39">
        <v>100</v>
      </c>
      <c r="AO73" s="40"/>
      <c r="AP73" s="41"/>
      <c r="AQ73" s="23"/>
      <c r="AR73" s="7">
        <f t="shared" si="2"/>
        <v>0</v>
      </c>
      <c r="AS73" s="7">
        <f t="shared" si="3"/>
        <v>0</v>
      </c>
      <c r="AT73" s="74"/>
      <c r="AU73" s="74">
        <f t="shared" si="4"/>
        <v>2</v>
      </c>
      <c r="AV73" s="10"/>
    </row>
    <row r="74" spans="6:50" ht="46.5" customHeight="1">
      <c r="F74" s="39" t="s">
        <v>165</v>
      </c>
      <c r="G74" s="40"/>
      <c r="H74" s="40"/>
      <c r="I74" s="40"/>
      <c r="J74" s="40"/>
      <c r="K74" s="40"/>
      <c r="L74" s="41"/>
      <c r="M74" s="42" t="s">
        <v>169</v>
      </c>
      <c r="N74" s="40"/>
      <c r="O74" s="40"/>
      <c r="P74" s="40"/>
      <c r="Q74" s="40"/>
      <c r="R74" s="40"/>
      <c r="S74" s="40"/>
      <c r="T74" s="40"/>
      <c r="U74" s="41"/>
      <c r="V74" s="6">
        <v>5</v>
      </c>
      <c r="W74">
        <v>100</v>
      </c>
      <c r="X74" s="9">
        <v>100</v>
      </c>
      <c r="Y74" s="7">
        <f t="shared" si="5"/>
        <v>5</v>
      </c>
      <c r="Z74" s="43" t="s">
        <v>170</v>
      </c>
      <c r="AA74" s="40"/>
      <c r="AB74" s="40"/>
      <c r="AC74" s="40"/>
      <c r="AD74" s="40"/>
      <c r="AE74" s="41"/>
      <c r="AF74" s="39">
        <v>100</v>
      </c>
      <c r="AG74" s="40"/>
      <c r="AH74" s="41"/>
      <c r="AI74" s="7">
        <f t="shared" si="6"/>
        <v>5</v>
      </c>
      <c r="AJ74" s="43" t="s">
        <v>171</v>
      </c>
      <c r="AK74" s="40"/>
      <c r="AL74" s="41"/>
      <c r="AN74" s="39">
        <v>100</v>
      </c>
      <c r="AO74" s="40"/>
      <c r="AP74" s="41"/>
      <c r="AQ74" s="23"/>
      <c r="AR74" s="7">
        <f t="shared" si="2"/>
        <v>0</v>
      </c>
      <c r="AS74" s="7">
        <f t="shared" si="3"/>
        <v>0</v>
      </c>
      <c r="AT74" s="74"/>
      <c r="AU74" s="74">
        <f t="shared" si="4"/>
        <v>5</v>
      </c>
      <c r="AV74" s="10"/>
    </row>
    <row r="75" spans="6:50" ht="46.5" customHeight="1">
      <c r="F75" s="39" t="s">
        <v>165</v>
      </c>
      <c r="G75" s="40"/>
      <c r="H75" s="40"/>
      <c r="I75" s="40"/>
      <c r="J75" s="40"/>
      <c r="K75" s="40"/>
      <c r="L75" s="41"/>
      <c r="M75" s="42" t="s">
        <v>172</v>
      </c>
      <c r="N75" s="40"/>
      <c r="O75" s="40"/>
      <c r="P75" s="40"/>
      <c r="Q75" s="40"/>
      <c r="R75" s="40"/>
      <c r="S75" s="40"/>
      <c r="T75" s="40"/>
      <c r="U75" s="41"/>
      <c r="V75" s="6">
        <v>2</v>
      </c>
      <c r="W75">
        <v>100</v>
      </c>
      <c r="X75" s="9">
        <v>100</v>
      </c>
      <c r="Y75" s="7">
        <f t="shared" si="5"/>
        <v>2</v>
      </c>
      <c r="Z75" s="43" t="s">
        <v>173</v>
      </c>
      <c r="AA75" s="40"/>
      <c r="AB75" s="40"/>
      <c r="AC75" s="40"/>
      <c r="AD75" s="40"/>
      <c r="AE75" s="41"/>
      <c r="AF75" s="39">
        <v>100</v>
      </c>
      <c r="AG75" s="40"/>
      <c r="AH75" s="41"/>
      <c r="AI75" s="7">
        <f t="shared" si="6"/>
        <v>2</v>
      </c>
      <c r="AJ75" s="43" t="s">
        <v>174</v>
      </c>
      <c r="AK75" s="40"/>
      <c r="AL75" s="41"/>
      <c r="AN75" s="39">
        <v>100</v>
      </c>
      <c r="AO75" s="40"/>
      <c r="AP75" s="41"/>
      <c r="AQ75" s="23"/>
      <c r="AR75" s="7">
        <f t="shared" si="2"/>
        <v>0</v>
      </c>
      <c r="AS75" s="7">
        <f t="shared" si="3"/>
        <v>0</v>
      </c>
      <c r="AT75" s="74"/>
      <c r="AU75" s="74">
        <f t="shared" si="4"/>
        <v>2</v>
      </c>
      <c r="AV75" s="10"/>
    </row>
    <row r="76" spans="6:50" ht="26.55" customHeight="1">
      <c r="F76" s="39" t="s">
        <v>165</v>
      </c>
      <c r="G76" s="40"/>
      <c r="H76" s="40"/>
      <c r="I76" s="40"/>
      <c r="J76" s="40"/>
      <c r="K76" s="40"/>
      <c r="L76" s="41"/>
      <c r="M76" s="42" t="s">
        <v>175</v>
      </c>
      <c r="N76" s="40"/>
      <c r="O76" s="40"/>
      <c r="P76" s="40"/>
      <c r="Q76" s="40"/>
      <c r="R76" s="40"/>
      <c r="S76" s="40"/>
      <c r="T76" s="40"/>
      <c r="U76" s="41"/>
      <c r="V76" s="6">
        <v>2</v>
      </c>
      <c r="W76">
        <v>100</v>
      </c>
      <c r="X76" s="9">
        <v>100</v>
      </c>
      <c r="Y76" s="7">
        <f t="shared" si="5"/>
        <v>2</v>
      </c>
      <c r="Z76" s="43" t="s">
        <v>176</v>
      </c>
      <c r="AA76" s="40"/>
      <c r="AB76" s="40"/>
      <c r="AC76" s="40"/>
      <c r="AD76" s="40"/>
      <c r="AE76" s="41"/>
      <c r="AF76" s="39">
        <v>100</v>
      </c>
      <c r="AG76" s="40"/>
      <c r="AH76" s="41"/>
      <c r="AI76" s="7">
        <f t="shared" si="6"/>
        <v>2</v>
      </c>
      <c r="AJ76" s="43" t="s">
        <v>177</v>
      </c>
      <c r="AK76" s="40"/>
      <c r="AL76" s="41"/>
      <c r="AN76" s="39">
        <v>100</v>
      </c>
      <c r="AO76" s="40"/>
      <c r="AP76" s="41"/>
      <c r="AQ76" s="23"/>
      <c r="AR76" s="7">
        <f t="shared" si="2"/>
        <v>0</v>
      </c>
      <c r="AS76" s="7">
        <f t="shared" si="3"/>
        <v>0</v>
      </c>
      <c r="AT76" s="74"/>
      <c r="AU76" s="74">
        <f t="shared" si="4"/>
        <v>2</v>
      </c>
      <c r="AV76" s="10"/>
    </row>
    <row r="77" spans="6:50" ht="26.55" customHeight="1">
      <c r="F77" s="39" t="s">
        <v>178</v>
      </c>
      <c r="G77" s="40"/>
      <c r="H77" s="40"/>
      <c r="I77" s="40"/>
      <c r="J77" s="40"/>
      <c r="K77" s="40"/>
      <c r="L77" s="41"/>
      <c r="M77" s="42" t="s">
        <v>179</v>
      </c>
      <c r="N77" s="40"/>
      <c r="O77" s="40"/>
      <c r="P77" s="40"/>
      <c r="Q77" s="40"/>
      <c r="R77" s="40"/>
      <c r="S77" s="40"/>
      <c r="T77" s="40"/>
      <c r="U77" s="41"/>
      <c r="V77" s="6">
        <v>2</v>
      </c>
      <c r="W77">
        <v>100</v>
      </c>
      <c r="X77" s="9">
        <v>50</v>
      </c>
      <c r="Y77" s="7">
        <f t="shared" si="5"/>
        <v>1</v>
      </c>
      <c r="Z77" s="43" t="s">
        <v>180</v>
      </c>
      <c r="AA77" s="40"/>
      <c r="AB77" s="40"/>
      <c r="AC77" s="40"/>
      <c r="AD77" s="40"/>
      <c r="AE77" s="41"/>
      <c r="AF77" s="39">
        <v>50</v>
      </c>
      <c r="AG77" s="40"/>
      <c r="AH77" s="41"/>
      <c r="AI77" s="7">
        <f t="shared" si="6"/>
        <v>1</v>
      </c>
      <c r="AJ77" s="43" t="s">
        <v>181</v>
      </c>
      <c r="AK77" s="40"/>
      <c r="AL77" s="41"/>
      <c r="AN77" s="39">
        <v>60</v>
      </c>
      <c r="AO77" s="40"/>
      <c r="AP77" s="41"/>
      <c r="AQ77" s="23"/>
      <c r="AR77" s="7">
        <f t="shared" si="2"/>
        <v>0</v>
      </c>
      <c r="AS77" s="7">
        <f t="shared" si="3"/>
        <v>0</v>
      </c>
      <c r="AT77" s="74"/>
      <c r="AU77" s="74">
        <f t="shared" si="4"/>
        <v>1</v>
      </c>
      <c r="AV77" s="10"/>
    </row>
    <row r="78" spans="6:50" ht="36" customHeight="1">
      <c r="F78" s="39" t="s">
        <v>193</v>
      </c>
      <c r="G78" s="40"/>
      <c r="H78" s="40"/>
      <c r="I78" s="40"/>
      <c r="J78" s="40"/>
      <c r="K78" s="40"/>
      <c r="L78" s="41"/>
      <c r="M78" s="42" t="s">
        <v>194</v>
      </c>
      <c r="N78" s="40"/>
      <c r="O78" s="40"/>
      <c r="P78" s="40"/>
      <c r="Q78" s="40"/>
      <c r="R78" s="40"/>
      <c r="S78" s="40"/>
      <c r="T78" s="40"/>
      <c r="U78" s="41"/>
      <c r="V78" s="6">
        <v>10</v>
      </c>
      <c r="W78">
        <v>100</v>
      </c>
      <c r="X78" s="9">
        <v>80</v>
      </c>
      <c r="Y78" s="7">
        <v>8</v>
      </c>
      <c r="Z78" s="43"/>
      <c r="AA78" s="40"/>
      <c r="AB78" s="40"/>
      <c r="AC78" s="40"/>
      <c r="AD78" s="40"/>
      <c r="AE78" s="41"/>
      <c r="AF78" s="39">
        <v>100</v>
      </c>
      <c r="AG78" s="40"/>
      <c r="AH78" s="41"/>
      <c r="AI78" s="7">
        <v>9</v>
      </c>
      <c r="AJ78" s="43"/>
      <c r="AK78" s="40"/>
      <c r="AL78" s="41"/>
      <c r="AN78" s="71">
        <v>100</v>
      </c>
      <c r="AO78" s="30"/>
      <c r="AP78" s="31"/>
      <c r="AQ78" s="23">
        <v>100</v>
      </c>
      <c r="AR78" s="7">
        <v>9</v>
      </c>
      <c r="AS78" s="7">
        <v>9</v>
      </c>
      <c r="AT78" s="74">
        <v>10</v>
      </c>
      <c r="AU78" s="74">
        <f t="shared" si="4"/>
        <v>10</v>
      </c>
      <c r="AV78" s="10"/>
    </row>
    <row r="79" spans="6:50">
      <c r="F79" s="51" t="s">
        <v>182</v>
      </c>
      <c r="G79" s="40"/>
      <c r="H79" s="40"/>
      <c r="I79" s="40"/>
      <c r="J79" s="40"/>
      <c r="K79" s="40"/>
      <c r="L79" s="40"/>
      <c r="M79" s="40"/>
      <c r="N79" s="40"/>
      <c r="O79" s="40"/>
      <c r="P79" s="40"/>
      <c r="Q79" s="40"/>
      <c r="R79" s="40"/>
      <c r="S79" s="40"/>
      <c r="T79" s="40"/>
      <c r="U79" s="41"/>
      <c r="V79" s="17">
        <v>100</v>
      </c>
      <c r="W79">
        <v>100</v>
      </c>
      <c r="X79" s="24">
        <f>SUM(Y29:Y78)</f>
        <v>100.73</v>
      </c>
      <c r="Y79" s="7"/>
      <c r="Z79" s="52" t="s">
        <v>10</v>
      </c>
      <c r="AA79" s="40"/>
      <c r="AB79" s="40"/>
      <c r="AC79" s="40"/>
      <c r="AD79" s="40"/>
      <c r="AE79" s="41"/>
      <c r="AF79" s="53">
        <f>SUM(AI29:AI78)</f>
        <v>103.24</v>
      </c>
      <c r="AG79" s="40"/>
      <c r="AH79" s="41"/>
      <c r="AI79" s="7">
        <f>SUM(AI29:AI78)</f>
        <v>103.24</v>
      </c>
      <c r="AJ79" s="52" t="s">
        <v>10</v>
      </c>
      <c r="AK79" s="40"/>
      <c r="AL79" s="41"/>
      <c r="AN79" s="10"/>
      <c r="AO79" s="10"/>
      <c r="AP79" s="10"/>
      <c r="AQ79" s="70"/>
      <c r="AR79" s="40"/>
      <c r="AS79" s="41"/>
      <c r="AT79" s="23"/>
      <c r="AU79" s="16"/>
      <c r="AV79" s="68" t="s">
        <v>10</v>
      </c>
      <c r="AW79" s="21"/>
      <c r="AX79" s="69"/>
    </row>
    <row r="80" spans="6:50">
      <c r="X80" s="18"/>
    </row>
    <row r="81" spans="2:28">
      <c r="D81" s="50" t="s">
        <v>27</v>
      </c>
      <c r="E81" s="30"/>
      <c r="F81" s="30"/>
      <c r="G81" s="30"/>
      <c r="H81" s="30"/>
      <c r="I81" s="30"/>
      <c r="J81" s="30"/>
      <c r="K81" s="30"/>
      <c r="L81" s="2"/>
      <c r="M81" s="2"/>
      <c r="N81" s="2"/>
      <c r="O81" s="2"/>
      <c r="P81" s="2"/>
      <c r="Q81" s="2"/>
      <c r="R81" s="2"/>
      <c r="S81" s="2"/>
      <c r="T81" s="2"/>
      <c r="U81" s="2"/>
      <c r="V81" s="2"/>
      <c r="W81" s="2"/>
      <c r="X81" s="2"/>
      <c r="Y81" s="2"/>
      <c r="Z81" s="2"/>
      <c r="AA81" s="2"/>
      <c r="AB81" s="3"/>
    </row>
    <row r="82" spans="2:28">
      <c r="D82" s="11"/>
      <c r="E82" s="4"/>
      <c r="F82" s="4"/>
      <c r="G82" s="4"/>
      <c r="H82" s="4"/>
      <c r="I82" s="4"/>
      <c r="J82" s="4"/>
      <c r="K82" s="4"/>
      <c r="L82" s="4"/>
      <c r="M82" s="4"/>
      <c r="N82" s="4"/>
      <c r="O82" s="4"/>
      <c r="P82" s="4"/>
      <c r="Q82" s="4"/>
      <c r="R82" s="4"/>
      <c r="S82" s="4"/>
      <c r="T82" s="4"/>
      <c r="U82" s="4"/>
      <c r="V82" s="4"/>
      <c r="W82" s="4"/>
      <c r="X82" s="4"/>
      <c r="Y82" s="4"/>
      <c r="Z82" s="4"/>
      <c r="AA82" s="4"/>
      <c r="AB82" s="5"/>
    </row>
    <row r="84" spans="2:28">
      <c r="B84" s="50" t="s">
        <v>183</v>
      </c>
      <c r="C84" s="30"/>
      <c r="D84" s="30"/>
      <c r="E84" s="30"/>
      <c r="F84" s="30"/>
      <c r="G84" s="30"/>
      <c r="H84" s="30"/>
      <c r="I84" s="30"/>
      <c r="J84" s="30"/>
      <c r="K84" s="2"/>
      <c r="L84" s="2"/>
      <c r="M84" s="2"/>
      <c r="N84" s="2"/>
      <c r="O84" s="2"/>
      <c r="P84" s="2"/>
      <c r="Q84" s="2"/>
      <c r="R84" s="2"/>
      <c r="S84" s="2"/>
      <c r="T84" s="2"/>
      <c r="U84" s="2"/>
      <c r="V84" s="2"/>
      <c r="W84" s="2"/>
      <c r="X84" s="2"/>
      <c r="Y84" s="2"/>
      <c r="Z84" s="2"/>
      <c r="AA84" s="2"/>
      <c r="AB84" s="3"/>
    </row>
    <row r="85" spans="2:28">
      <c r="B85" s="11"/>
      <c r="C85" s="4"/>
      <c r="D85" s="4"/>
      <c r="E85" s="4"/>
      <c r="F85" s="4"/>
      <c r="G85" s="4"/>
      <c r="H85" s="4"/>
      <c r="I85" s="4"/>
      <c r="J85" s="4"/>
      <c r="K85" s="4"/>
      <c r="L85" s="4"/>
      <c r="M85" s="4"/>
      <c r="N85" s="4"/>
      <c r="O85" s="4"/>
      <c r="P85" s="4"/>
      <c r="Q85" s="4"/>
      <c r="R85" s="4"/>
      <c r="S85" s="4"/>
      <c r="T85" s="4"/>
      <c r="U85" s="4"/>
      <c r="V85" s="4"/>
      <c r="W85" s="4"/>
      <c r="X85" s="4"/>
      <c r="Y85" s="4"/>
      <c r="Z85" s="4"/>
      <c r="AA85" s="4"/>
      <c r="AB85" s="5"/>
    </row>
    <row r="87" spans="2:28">
      <c r="B87" s="12"/>
      <c r="C87" s="2"/>
      <c r="D87" s="49" t="s">
        <v>184</v>
      </c>
      <c r="E87" s="30"/>
      <c r="F87" s="30"/>
      <c r="G87" s="30"/>
      <c r="H87" s="30"/>
      <c r="I87" s="2"/>
      <c r="J87" s="2"/>
      <c r="K87" s="2"/>
      <c r="L87" s="2"/>
      <c r="M87" s="2"/>
      <c r="N87" s="2"/>
      <c r="O87" s="2"/>
      <c r="P87" s="49" t="s">
        <v>185</v>
      </c>
      <c r="Q87" s="30"/>
      <c r="R87" s="2"/>
      <c r="S87" s="2"/>
      <c r="T87" s="2"/>
      <c r="U87" s="2"/>
      <c r="V87" s="2"/>
      <c r="W87" s="2"/>
      <c r="X87" s="13" t="s">
        <v>186</v>
      </c>
      <c r="Y87" s="2"/>
      <c r="Z87" s="2"/>
      <c r="AA87" s="2"/>
      <c r="AB87" s="3"/>
    </row>
    <row r="88" spans="2:28">
      <c r="B88" s="11"/>
      <c r="C88" s="4"/>
      <c r="D88" s="4"/>
      <c r="E88" s="4"/>
      <c r="F88" s="4"/>
      <c r="G88" s="4"/>
      <c r="H88" s="4"/>
      <c r="I88" s="4"/>
      <c r="J88" s="4"/>
      <c r="K88" s="4"/>
      <c r="L88" s="4"/>
      <c r="M88" s="4"/>
      <c r="N88" s="4"/>
      <c r="O88" s="4"/>
      <c r="P88" s="4"/>
      <c r="Q88" s="4"/>
      <c r="R88" s="4"/>
      <c r="S88" s="4"/>
      <c r="T88" s="4"/>
      <c r="U88" s="4"/>
      <c r="V88" s="4"/>
      <c r="W88" s="4"/>
      <c r="X88" s="4"/>
      <c r="Y88" s="4"/>
      <c r="Z88" s="4"/>
      <c r="AA88" s="4"/>
      <c r="AB88" s="5"/>
    </row>
    <row r="90" spans="2:28">
      <c r="C90" s="12"/>
      <c r="D90" s="49" t="s">
        <v>187</v>
      </c>
      <c r="E90" s="30"/>
      <c r="F90" s="30"/>
      <c r="G90" s="30"/>
      <c r="H90" s="30"/>
      <c r="I90" s="2"/>
      <c r="J90" s="2"/>
      <c r="K90" s="2"/>
      <c r="L90" s="2"/>
      <c r="M90" s="2"/>
      <c r="N90" s="2"/>
      <c r="O90" s="2"/>
      <c r="P90" s="49" t="s">
        <v>185</v>
      </c>
      <c r="Q90" s="30"/>
      <c r="R90" s="2"/>
      <c r="S90" s="2"/>
      <c r="T90" s="2"/>
      <c r="U90" s="2"/>
      <c r="V90" s="2"/>
      <c r="W90" s="2"/>
      <c r="X90" s="13" t="s">
        <v>186</v>
      </c>
      <c r="Y90" s="2"/>
      <c r="Z90" s="2"/>
      <c r="AA90" s="2"/>
      <c r="AB90" s="3"/>
    </row>
    <row r="91" spans="2:28">
      <c r="C91" s="11"/>
      <c r="D91" s="4"/>
      <c r="E91" s="4"/>
      <c r="F91" s="4"/>
      <c r="G91" s="4"/>
      <c r="H91" s="4"/>
      <c r="I91" s="4"/>
      <c r="J91" s="4"/>
      <c r="K91" s="4"/>
      <c r="L91" s="4"/>
      <c r="M91" s="4"/>
      <c r="N91" s="4"/>
      <c r="O91" s="4"/>
      <c r="P91" s="4"/>
      <c r="Q91" s="4"/>
      <c r="R91" s="4"/>
      <c r="S91" s="4"/>
      <c r="T91" s="4"/>
      <c r="U91" s="4"/>
      <c r="V91" s="4"/>
      <c r="W91" s="4"/>
      <c r="X91" s="4"/>
      <c r="Y91" s="4"/>
      <c r="Z91" s="4"/>
      <c r="AA91" s="4"/>
      <c r="AB91" s="5"/>
    </row>
    <row r="93" spans="2:28">
      <c r="C93" s="12"/>
      <c r="D93" s="49" t="s">
        <v>188</v>
      </c>
      <c r="E93" s="30"/>
      <c r="F93" s="30"/>
      <c r="G93" s="30"/>
      <c r="H93" s="30"/>
      <c r="I93" s="2"/>
      <c r="J93" s="2"/>
      <c r="K93" s="2"/>
      <c r="L93" s="2"/>
      <c r="M93" s="2"/>
      <c r="N93" s="2"/>
      <c r="O93" s="2"/>
      <c r="P93" s="49" t="s">
        <v>185</v>
      </c>
      <c r="Q93" s="30"/>
      <c r="R93" s="2"/>
      <c r="S93" s="2"/>
      <c r="T93" s="2"/>
      <c r="U93" s="2"/>
      <c r="V93" s="2"/>
      <c r="W93" s="2"/>
      <c r="X93" s="13" t="s">
        <v>186</v>
      </c>
      <c r="Y93" s="2"/>
      <c r="Z93" s="2"/>
      <c r="AA93" s="2"/>
      <c r="AB93" s="3"/>
    </row>
    <row r="94" spans="2:28">
      <c r="C94" s="14"/>
      <c r="D94" s="15"/>
      <c r="E94" s="16"/>
      <c r="F94" s="16"/>
      <c r="G94" s="16"/>
      <c r="H94" s="16"/>
      <c r="I94" s="16"/>
      <c r="J94" s="16"/>
      <c r="K94" s="16"/>
      <c r="L94" s="16"/>
      <c r="M94" s="16"/>
      <c r="N94" s="16"/>
      <c r="O94" s="16"/>
      <c r="P94" s="15"/>
      <c r="Q94" s="16"/>
      <c r="R94" s="16"/>
      <c r="S94" s="16"/>
      <c r="T94" s="16"/>
      <c r="U94" s="16"/>
      <c r="V94" s="16"/>
      <c r="W94" s="16"/>
      <c r="X94" s="15"/>
      <c r="Y94" s="16"/>
      <c r="Z94" s="16"/>
      <c r="AA94" s="16"/>
      <c r="AB94" s="20"/>
    </row>
    <row r="95" spans="2:28">
      <c r="C95" s="11"/>
      <c r="D95" s="4"/>
      <c r="E95" s="4"/>
      <c r="F95" s="4"/>
      <c r="G95" s="4"/>
      <c r="H95" s="4"/>
      <c r="I95" s="4"/>
      <c r="J95" s="4"/>
      <c r="K95" s="4"/>
      <c r="L95" s="4"/>
      <c r="M95" s="4"/>
      <c r="N95" s="4"/>
      <c r="O95" s="4"/>
      <c r="P95" s="4"/>
      <c r="Q95" s="4"/>
      <c r="R95" s="4"/>
      <c r="S95" s="4"/>
      <c r="T95" s="4"/>
      <c r="U95" s="4"/>
      <c r="V95" s="4"/>
      <c r="W95" s="4"/>
      <c r="X95" s="4"/>
      <c r="Y95" s="4"/>
      <c r="Z95" s="4"/>
      <c r="AA95" s="4"/>
      <c r="AB95" s="5"/>
    </row>
    <row r="96" spans="2:28">
      <c r="B96" s="50" t="s">
        <v>29</v>
      </c>
      <c r="C96" s="30"/>
      <c r="D96" s="30"/>
      <c r="E96" s="30"/>
      <c r="F96" s="30"/>
      <c r="G96" s="30"/>
      <c r="H96" s="30"/>
      <c r="I96" s="30"/>
      <c r="J96" s="30"/>
      <c r="K96" s="2"/>
      <c r="L96" s="2"/>
      <c r="M96" s="2"/>
      <c r="N96" s="2"/>
      <c r="O96" s="2"/>
      <c r="P96" s="2"/>
      <c r="Q96" s="2"/>
      <c r="R96" s="2"/>
      <c r="S96" s="2"/>
      <c r="T96" s="2"/>
      <c r="U96" s="2"/>
      <c r="V96" s="2"/>
      <c r="W96" s="2"/>
      <c r="X96" s="2"/>
      <c r="Y96" s="2"/>
      <c r="Z96" s="2"/>
      <c r="AA96" s="2"/>
      <c r="AB96" s="3"/>
    </row>
    <row r="97" spans="2:30">
      <c r="B97" s="11"/>
      <c r="C97" s="4"/>
      <c r="D97" s="4"/>
      <c r="E97" s="4"/>
      <c r="F97" s="4"/>
      <c r="G97" s="4"/>
      <c r="H97" s="4"/>
      <c r="I97" s="4"/>
      <c r="J97" s="4"/>
      <c r="K97" s="4"/>
      <c r="L97" s="4"/>
      <c r="M97" s="4"/>
      <c r="N97" s="4"/>
      <c r="O97" s="4"/>
      <c r="P97" s="4"/>
      <c r="Q97" s="4"/>
      <c r="R97" s="4"/>
      <c r="S97" s="4"/>
      <c r="T97" s="4"/>
      <c r="U97" s="4"/>
      <c r="V97" s="4"/>
      <c r="W97" s="4"/>
      <c r="X97" s="4"/>
      <c r="Y97" s="4"/>
      <c r="Z97" s="4"/>
      <c r="AA97" s="4"/>
      <c r="AB97" s="5"/>
    </row>
    <row r="99" spans="2:30">
      <c r="F99" s="49" t="s">
        <v>189</v>
      </c>
      <c r="G99" s="30"/>
      <c r="H99" s="30"/>
      <c r="I99" s="30"/>
      <c r="J99" s="30"/>
      <c r="K99" s="2"/>
      <c r="L99" s="2"/>
      <c r="M99" s="2"/>
      <c r="N99" s="2"/>
      <c r="O99" s="2"/>
      <c r="P99" s="2"/>
      <c r="Q99" s="19" t="s">
        <v>185</v>
      </c>
      <c r="R99" s="49"/>
      <c r="S99" s="30"/>
      <c r="T99" s="2"/>
      <c r="U99" s="2"/>
      <c r="V99" s="2"/>
      <c r="W99" s="2"/>
      <c r="X99" s="13" t="s">
        <v>186</v>
      </c>
      <c r="Y99" s="2"/>
      <c r="Z99" s="2"/>
      <c r="AA99" s="2"/>
      <c r="AB99" s="2"/>
      <c r="AC99" s="2"/>
      <c r="AD99" s="3"/>
    </row>
    <row r="100" spans="2:30">
      <c r="F100" s="4"/>
      <c r="G100" s="4"/>
      <c r="H100" s="4"/>
      <c r="I100" s="4"/>
      <c r="J100" s="4"/>
      <c r="K100" s="4"/>
      <c r="L100" s="4"/>
      <c r="M100" s="4"/>
      <c r="N100" s="4"/>
      <c r="O100" s="4"/>
      <c r="P100" s="4"/>
      <c r="Q100" s="4"/>
      <c r="R100" s="4"/>
      <c r="S100" s="4"/>
      <c r="T100" s="4"/>
      <c r="U100" s="4"/>
      <c r="V100" s="4"/>
      <c r="W100" s="4"/>
      <c r="X100" s="4"/>
      <c r="Y100" s="4"/>
      <c r="Z100" s="4"/>
      <c r="AA100" s="4"/>
      <c r="AB100" s="4"/>
      <c r="AC100" s="4"/>
      <c r="AD100" s="5"/>
    </row>
  </sheetData>
  <mergeCells count="356">
    <mergeCell ref="AN75:AP75"/>
    <mergeCell ref="AN77:AP77"/>
    <mergeCell ref="AV28:AW28"/>
    <mergeCell ref="AN66:AP66"/>
    <mergeCell ref="AN67:AP67"/>
    <mergeCell ref="AN68:AP68"/>
    <mergeCell ref="AN69:AP69"/>
    <mergeCell ref="AN70:AP70"/>
    <mergeCell ref="AN71:AP71"/>
    <mergeCell ref="AN72:AP72"/>
    <mergeCell ref="AN73:AP73"/>
    <mergeCell ref="AN74:AP74"/>
    <mergeCell ref="AN57:AP57"/>
    <mergeCell ref="AN58:AP58"/>
    <mergeCell ref="AN59:AP59"/>
    <mergeCell ref="AN60:AP60"/>
    <mergeCell ref="AN61:AP61"/>
    <mergeCell ref="AN62:AP62"/>
    <mergeCell ref="AN63:AP63"/>
    <mergeCell ref="AN64:AP64"/>
    <mergeCell ref="AN65:AP65"/>
    <mergeCell ref="AN48:AP48"/>
    <mergeCell ref="AN49:AP49"/>
    <mergeCell ref="AN50:AP50"/>
    <mergeCell ref="AN51:AP51"/>
    <mergeCell ref="AN52:AP52"/>
    <mergeCell ref="AN53:AP53"/>
    <mergeCell ref="AN54:AP54"/>
    <mergeCell ref="AN55:AP55"/>
    <mergeCell ref="AN56:AP56"/>
    <mergeCell ref="AN39:AP39"/>
    <mergeCell ref="AN40:AP40"/>
    <mergeCell ref="AN41:AP41"/>
    <mergeCell ref="AN42:AP42"/>
    <mergeCell ref="AN43:AP43"/>
    <mergeCell ref="AN44:AP44"/>
    <mergeCell ref="AN45:AP45"/>
    <mergeCell ref="AN46:AP46"/>
    <mergeCell ref="AN47:AP47"/>
    <mergeCell ref="AN30:AP30"/>
    <mergeCell ref="AN31:AP31"/>
    <mergeCell ref="AN32:AP32"/>
    <mergeCell ref="AN33:AP33"/>
    <mergeCell ref="AN34:AP34"/>
    <mergeCell ref="AN35:AP35"/>
    <mergeCell ref="AN36:AP36"/>
    <mergeCell ref="AN37:AP37"/>
    <mergeCell ref="AN38:AP38"/>
    <mergeCell ref="AQ28:AS28"/>
    <mergeCell ref="F29:L29"/>
    <mergeCell ref="M29:U29"/>
    <mergeCell ref="Z29:AE29"/>
    <mergeCell ref="AF29:AH29"/>
    <mergeCell ref="AJ29:AL29"/>
    <mergeCell ref="AN29:AP29"/>
    <mergeCell ref="E25:F25"/>
    <mergeCell ref="Q25:S25"/>
    <mergeCell ref="F28:L28"/>
    <mergeCell ref="M28:U28"/>
    <mergeCell ref="Z28:AE28"/>
    <mergeCell ref="AF28:AH28"/>
    <mergeCell ref="AJ28:AL28"/>
    <mergeCell ref="Y25:AA25"/>
    <mergeCell ref="AN28:AP28"/>
    <mergeCell ref="F30:L30"/>
    <mergeCell ref="M30:U30"/>
    <mergeCell ref="Z30:AE30"/>
    <mergeCell ref="AF30:AH30"/>
    <mergeCell ref="AJ30:AL30"/>
    <mergeCell ref="F31:L31"/>
    <mergeCell ref="M31:U31"/>
    <mergeCell ref="Z31:AE31"/>
    <mergeCell ref="AF31:AH31"/>
    <mergeCell ref="AJ31:AL31"/>
    <mergeCell ref="F32:L32"/>
    <mergeCell ref="M32:U32"/>
    <mergeCell ref="Z32:AE32"/>
    <mergeCell ref="AF32:AH32"/>
    <mergeCell ref="AJ32:AL32"/>
    <mergeCell ref="F33:L33"/>
    <mergeCell ref="M33:U33"/>
    <mergeCell ref="Z33:AE33"/>
    <mergeCell ref="AF33:AH33"/>
    <mergeCell ref="AJ33:AL33"/>
    <mergeCell ref="F34:L34"/>
    <mergeCell ref="M34:U34"/>
    <mergeCell ref="Z34:AE34"/>
    <mergeCell ref="AF34:AH34"/>
    <mergeCell ref="AJ34:AL34"/>
    <mergeCell ref="F35:L35"/>
    <mergeCell ref="M35:U35"/>
    <mergeCell ref="Z35:AE35"/>
    <mergeCell ref="AF35:AH35"/>
    <mergeCell ref="AJ35:AL35"/>
    <mergeCell ref="F36:L36"/>
    <mergeCell ref="M36:U36"/>
    <mergeCell ref="Z36:AE36"/>
    <mergeCell ref="AF36:AH36"/>
    <mergeCell ref="AJ36:AL36"/>
    <mergeCell ref="F37:L37"/>
    <mergeCell ref="M37:U37"/>
    <mergeCell ref="Z37:AE37"/>
    <mergeCell ref="AF37:AH37"/>
    <mergeCell ref="AJ37:AL37"/>
    <mergeCell ref="F38:L38"/>
    <mergeCell ref="M38:U38"/>
    <mergeCell ref="Z38:AE38"/>
    <mergeCell ref="AF38:AH38"/>
    <mergeCell ref="AJ38:AL38"/>
    <mergeCell ref="F39:L39"/>
    <mergeCell ref="M39:U39"/>
    <mergeCell ref="Z39:AE39"/>
    <mergeCell ref="AF39:AH39"/>
    <mergeCell ref="AJ39:AL39"/>
    <mergeCell ref="F40:L40"/>
    <mergeCell ref="M40:U40"/>
    <mergeCell ref="Z40:AE40"/>
    <mergeCell ref="AF40:AH40"/>
    <mergeCell ref="AJ40:AL40"/>
    <mergeCell ref="F41:L41"/>
    <mergeCell ref="M41:U41"/>
    <mergeCell ref="Z41:AE41"/>
    <mergeCell ref="AF41:AH41"/>
    <mergeCell ref="AJ41:AL41"/>
    <mergeCell ref="F42:L42"/>
    <mergeCell ref="M42:U42"/>
    <mergeCell ref="Z42:AE42"/>
    <mergeCell ref="AF42:AH42"/>
    <mergeCell ref="AJ42:AL42"/>
    <mergeCell ref="F43:L43"/>
    <mergeCell ref="M43:U43"/>
    <mergeCell ref="Z43:AE43"/>
    <mergeCell ref="AF43:AH43"/>
    <mergeCell ref="AJ43:AL43"/>
    <mergeCell ref="F44:L44"/>
    <mergeCell ref="M44:U44"/>
    <mergeCell ref="Z44:AE44"/>
    <mergeCell ref="AF44:AH44"/>
    <mergeCell ref="AJ44:AL44"/>
    <mergeCell ref="F45:L45"/>
    <mergeCell ref="M45:U45"/>
    <mergeCell ref="Z45:AE45"/>
    <mergeCell ref="AF45:AH45"/>
    <mergeCell ref="AJ45:AL45"/>
    <mergeCell ref="F46:L46"/>
    <mergeCell ref="M46:U46"/>
    <mergeCell ref="Z46:AE46"/>
    <mergeCell ref="AF46:AH46"/>
    <mergeCell ref="AJ46:AL46"/>
    <mergeCell ref="F47:L47"/>
    <mergeCell ref="M47:U47"/>
    <mergeCell ref="Z47:AE47"/>
    <mergeCell ref="AF47:AH47"/>
    <mergeCell ref="AJ47:AL47"/>
    <mergeCell ref="F48:L48"/>
    <mergeCell ref="M48:U48"/>
    <mergeCell ref="Z48:AE48"/>
    <mergeCell ref="AF48:AH48"/>
    <mergeCell ref="AJ48:AL48"/>
    <mergeCell ref="F49:L49"/>
    <mergeCell ref="M49:U49"/>
    <mergeCell ref="Z49:AE49"/>
    <mergeCell ref="AF49:AH49"/>
    <mergeCell ref="AJ49:AL49"/>
    <mergeCell ref="F50:L50"/>
    <mergeCell ref="M50:U50"/>
    <mergeCell ref="Z50:AE50"/>
    <mergeCell ref="AF50:AH50"/>
    <mergeCell ref="AJ50:AL50"/>
    <mergeCell ref="F51:L51"/>
    <mergeCell ref="M51:U51"/>
    <mergeCell ref="Z51:AE51"/>
    <mergeCell ref="AF51:AH51"/>
    <mergeCell ref="AJ51:AL51"/>
    <mergeCell ref="F52:L52"/>
    <mergeCell ref="M52:U52"/>
    <mergeCell ref="Z52:AE52"/>
    <mergeCell ref="AF52:AH52"/>
    <mergeCell ref="AJ52:AL52"/>
    <mergeCell ref="F53:L53"/>
    <mergeCell ref="M53:U53"/>
    <mergeCell ref="Z53:AE53"/>
    <mergeCell ref="AF53:AH53"/>
    <mergeCell ref="AJ53:AL53"/>
    <mergeCell ref="F54:L54"/>
    <mergeCell ref="M54:U54"/>
    <mergeCell ref="Z54:AE54"/>
    <mergeCell ref="AF54:AH54"/>
    <mergeCell ref="AJ54:AL54"/>
    <mergeCell ref="F55:L55"/>
    <mergeCell ref="M55:U55"/>
    <mergeCell ref="Z55:AE55"/>
    <mergeCell ref="AF55:AH55"/>
    <mergeCell ref="AJ55:AL55"/>
    <mergeCell ref="F56:L56"/>
    <mergeCell ref="M56:U56"/>
    <mergeCell ref="Z56:AE56"/>
    <mergeCell ref="AF56:AH56"/>
    <mergeCell ref="AJ56:AL56"/>
    <mergeCell ref="F57:L57"/>
    <mergeCell ref="M57:U57"/>
    <mergeCell ref="Z57:AE57"/>
    <mergeCell ref="AF57:AH57"/>
    <mergeCell ref="AJ57:AL57"/>
    <mergeCell ref="F58:L58"/>
    <mergeCell ref="M58:U58"/>
    <mergeCell ref="Z58:AE58"/>
    <mergeCell ref="AF58:AH58"/>
    <mergeCell ref="AJ58:AL58"/>
    <mergeCell ref="F59:L59"/>
    <mergeCell ref="M59:U59"/>
    <mergeCell ref="Z59:AE59"/>
    <mergeCell ref="AF59:AH59"/>
    <mergeCell ref="AJ59:AL59"/>
    <mergeCell ref="F60:L60"/>
    <mergeCell ref="M60:U60"/>
    <mergeCell ref="Z60:AE60"/>
    <mergeCell ref="AF60:AH60"/>
    <mergeCell ref="AJ60:AL60"/>
    <mergeCell ref="F61:L61"/>
    <mergeCell ref="M61:U61"/>
    <mergeCell ref="Z61:AE61"/>
    <mergeCell ref="AF61:AH61"/>
    <mergeCell ref="AJ61:AL61"/>
    <mergeCell ref="F62:L62"/>
    <mergeCell ref="M62:U62"/>
    <mergeCell ref="Z62:AE62"/>
    <mergeCell ref="AF62:AH62"/>
    <mergeCell ref="AJ62:AL62"/>
    <mergeCell ref="F63:L63"/>
    <mergeCell ref="M63:U63"/>
    <mergeCell ref="Z63:AE63"/>
    <mergeCell ref="AF63:AH63"/>
    <mergeCell ref="AJ63:AL63"/>
    <mergeCell ref="F64:L64"/>
    <mergeCell ref="M64:U64"/>
    <mergeCell ref="Z64:AE64"/>
    <mergeCell ref="AF64:AH64"/>
    <mergeCell ref="AJ64:AL64"/>
    <mergeCell ref="F65:L65"/>
    <mergeCell ref="M65:U65"/>
    <mergeCell ref="Z65:AE65"/>
    <mergeCell ref="AF65:AH65"/>
    <mergeCell ref="AJ65:AL65"/>
    <mergeCell ref="F66:L66"/>
    <mergeCell ref="M66:U66"/>
    <mergeCell ref="Z66:AE66"/>
    <mergeCell ref="AF66:AH66"/>
    <mergeCell ref="AJ66:AL66"/>
    <mergeCell ref="F67:L67"/>
    <mergeCell ref="M67:U67"/>
    <mergeCell ref="Z67:AE67"/>
    <mergeCell ref="AF67:AH67"/>
    <mergeCell ref="AJ67:AL67"/>
    <mergeCell ref="F68:L68"/>
    <mergeCell ref="M68:U68"/>
    <mergeCell ref="Z68:AE68"/>
    <mergeCell ref="AF68:AH68"/>
    <mergeCell ref="AJ68:AL68"/>
    <mergeCell ref="F69:L69"/>
    <mergeCell ref="M69:U69"/>
    <mergeCell ref="Z69:AE69"/>
    <mergeCell ref="AF69:AH69"/>
    <mergeCell ref="AJ69:AL69"/>
    <mergeCell ref="F70:L70"/>
    <mergeCell ref="M70:U70"/>
    <mergeCell ref="Z70:AE70"/>
    <mergeCell ref="AF70:AH70"/>
    <mergeCell ref="AJ70:AL70"/>
    <mergeCell ref="F71:L71"/>
    <mergeCell ref="M71:U71"/>
    <mergeCell ref="Z71:AE71"/>
    <mergeCell ref="AF71:AH71"/>
    <mergeCell ref="AJ71:AL71"/>
    <mergeCell ref="F72:L72"/>
    <mergeCell ref="M72:U72"/>
    <mergeCell ref="Z72:AE72"/>
    <mergeCell ref="AF72:AH72"/>
    <mergeCell ref="AJ72:AL72"/>
    <mergeCell ref="F73:L73"/>
    <mergeCell ref="M73:U73"/>
    <mergeCell ref="Z73:AE73"/>
    <mergeCell ref="AF73:AH73"/>
    <mergeCell ref="AJ73:AL73"/>
    <mergeCell ref="F74:L74"/>
    <mergeCell ref="M74:U74"/>
    <mergeCell ref="Z74:AE74"/>
    <mergeCell ref="AF74:AH74"/>
    <mergeCell ref="AJ74:AL74"/>
    <mergeCell ref="F75:L75"/>
    <mergeCell ref="M75:U75"/>
    <mergeCell ref="Z75:AE75"/>
    <mergeCell ref="AF75:AH75"/>
    <mergeCell ref="AJ75:AL75"/>
    <mergeCell ref="AF79:AH79"/>
    <mergeCell ref="AJ79:AL79"/>
    <mergeCell ref="AQ79:AS79"/>
    <mergeCell ref="D81:K81"/>
    <mergeCell ref="B84:J84"/>
    <mergeCell ref="D87:H87"/>
    <mergeCell ref="P87:Q87"/>
    <mergeCell ref="F76:L76"/>
    <mergeCell ref="M76:U76"/>
    <mergeCell ref="Z76:AE76"/>
    <mergeCell ref="AF76:AH76"/>
    <mergeCell ref="AJ76:AL76"/>
    <mergeCell ref="AN76:AP76"/>
    <mergeCell ref="F78:L78"/>
    <mergeCell ref="M78:U78"/>
    <mergeCell ref="Z78:AE78"/>
    <mergeCell ref="AF78:AH78"/>
    <mergeCell ref="AJ78:AL78"/>
    <mergeCell ref="AN78:AP78"/>
    <mergeCell ref="D90:H90"/>
    <mergeCell ref="P90:Q90"/>
    <mergeCell ref="D93:H93"/>
    <mergeCell ref="P93:Q93"/>
    <mergeCell ref="B96:J96"/>
    <mergeCell ref="F99:J99"/>
    <mergeCell ref="R99:S99"/>
    <mergeCell ref="F79:U79"/>
    <mergeCell ref="Z79:AE79"/>
    <mergeCell ref="J4:M6"/>
    <mergeCell ref="Q8:S10"/>
    <mergeCell ref="U8:X10"/>
    <mergeCell ref="E9:F11"/>
    <mergeCell ref="AB9:AC11"/>
    <mergeCell ref="H9:N11"/>
    <mergeCell ref="AB24:AC25"/>
    <mergeCell ref="AB14:AC16"/>
    <mergeCell ref="Y9:AA11"/>
    <mergeCell ref="Y16:AA18"/>
    <mergeCell ref="Y20:AA21"/>
    <mergeCell ref="AE15:AF16"/>
    <mergeCell ref="AE10:AF11"/>
    <mergeCell ref="S4:AF6"/>
    <mergeCell ref="AH9:AK11"/>
    <mergeCell ref="F77:L77"/>
    <mergeCell ref="M77:U77"/>
    <mergeCell ref="Z77:AE77"/>
    <mergeCell ref="AF77:AH77"/>
    <mergeCell ref="AJ77:AL77"/>
    <mergeCell ref="AK3:AK6"/>
    <mergeCell ref="H24:N25"/>
    <mergeCell ref="U24:X25"/>
    <mergeCell ref="AB20:AC21"/>
    <mergeCell ref="E21:F22"/>
    <mergeCell ref="H21:N22"/>
    <mergeCell ref="Q21:S22"/>
    <mergeCell ref="U21:X22"/>
    <mergeCell ref="H14:N16"/>
    <mergeCell ref="U14:X16"/>
    <mergeCell ref="AH14:AK16"/>
    <mergeCell ref="E15:F16"/>
    <mergeCell ref="Q15:S16"/>
    <mergeCell ref="F3:I6"/>
  </mergeCells>
  <pageMargins left="1" right="1" top="1" bottom="1" header="1" footer="1"/>
  <pageSetup orientation="portrait" horizontalDpi="300" verticalDpi="300"/>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heetViews>
  <sheetFormatPr defaultColWidth="9" defaultRowHeight="14.25"/>
  <cols>
    <col min="1" max="1" width="116.53125" customWidth="1"/>
  </cols>
  <sheetData>
    <row r="1" ht="409.5" customHeight="1"/>
  </sheetData>
  <pageMargins left="1" right="1" top="1" bottom="1" header="1" footer="1"/>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Vineet Ram</cp:lastModifiedBy>
  <dcterms:created xsi:type="dcterms:W3CDTF">2020-05-28T22:27:07Z</dcterms:created>
  <dcterms:modified xsi:type="dcterms:W3CDTF">2020-06-01T03:48:38Z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1033-11.2.0.9363</vt:lpwstr>
  </property>
</Properties>
</file>